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75" windowWidth="19200" windowHeight="11040" tabRatio="601" activeTab="2"/>
  </bookViews>
  <sheets>
    <sheet name="Р 21-22врем" sheetId="1" r:id="rId1"/>
    <sheet name="Р 21-22,факт" sheetId="2" r:id="rId2"/>
    <sheet name="W21-22" sheetId="3" r:id="rId3"/>
  </sheets>
  <definedNames/>
  <calcPr fullCalcOnLoad="1"/>
</workbook>
</file>

<file path=xl/sharedStrings.xml><?xml version="1.0" encoding="utf-8"?>
<sst xmlns="http://schemas.openxmlformats.org/spreadsheetml/2006/main" count="612" uniqueCount="230">
  <si>
    <t>УТВЕРЖДАЮ</t>
  </si>
  <si>
    <t xml:space="preserve">                                                     ГРАФИК</t>
  </si>
  <si>
    <t>Наименование</t>
  </si>
  <si>
    <t>Ответственный</t>
  </si>
  <si>
    <t>Рабочий</t>
  </si>
  <si>
    <t>предприятия</t>
  </si>
  <si>
    <t>подразделения</t>
  </si>
  <si>
    <t>присоединения</t>
  </si>
  <si>
    <t>исполнитель</t>
  </si>
  <si>
    <t>телефон</t>
  </si>
  <si>
    <t>холодильник</t>
  </si>
  <si>
    <t>ФТП-1</t>
  </si>
  <si>
    <t>ТП-3</t>
  </si>
  <si>
    <t>Рыбный  порт</t>
  </si>
  <si>
    <t>ТП-14,ТП-15</t>
  </si>
  <si>
    <t>ТП-19</t>
  </si>
  <si>
    <t>машиностр.завод</t>
  </si>
  <si>
    <t>завод МРТО</t>
  </si>
  <si>
    <t>ТП-12</t>
  </si>
  <si>
    <t>ТП-5</t>
  </si>
  <si>
    <t>ВСЕГО  ПО  ПОРТУ</t>
  </si>
  <si>
    <t>Г Р А Ф И К</t>
  </si>
  <si>
    <t xml:space="preserve">   Номер очереди / величина ограничения,кВтч</t>
  </si>
  <si>
    <t xml:space="preserve">Наименование </t>
  </si>
  <si>
    <t>Домашний</t>
  </si>
  <si>
    <t>ВСЕГО ПО ПОРТУ</t>
  </si>
  <si>
    <t>28-61-62</t>
  </si>
  <si>
    <t>28-69-29</t>
  </si>
  <si>
    <t>28-62-64</t>
  </si>
  <si>
    <t>ЦРП,яч.4,яч.23</t>
  </si>
  <si>
    <t>ТП-2</t>
  </si>
  <si>
    <t>производственный  уч-к</t>
  </si>
  <si>
    <t>производственный уч-к</t>
  </si>
  <si>
    <t>суда</t>
  </si>
  <si>
    <t>ТП-2,ТП-5,ТП-6</t>
  </si>
  <si>
    <t>ТП-4</t>
  </si>
  <si>
    <t>28-63-43</t>
  </si>
  <si>
    <t>ТП-6</t>
  </si>
  <si>
    <t>28-75-31</t>
  </si>
  <si>
    <t>рыбоперераб.уч-к</t>
  </si>
  <si>
    <t>ФТП-1, ТП-4</t>
  </si>
  <si>
    <t>28-70-02</t>
  </si>
  <si>
    <t>блок холодильников</t>
  </si>
  <si>
    <t>ОАО "Мурманский Тарный комбинат"</t>
  </si>
  <si>
    <t>ООО "Кольская рыбоперерабат.комп."</t>
  </si>
  <si>
    <t>ОАО "Мурманский  Тарный комбинат"</t>
  </si>
  <si>
    <t>ОАО "Мурманск.фабрика орудий лова"</t>
  </si>
  <si>
    <t>57-42-55</t>
  </si>
  <si>
    <t>54-22-69</t>
  </si>
  <si>
    <t>ТП-12, ТП-5</t>
  </si>
  <si>
    <t>перегрузочный компл.</t>
  </si>
  <si>
    <t>ООО "Наяда"</t>
  </si>
  <si>
    <t>ООО "Кольский берег"</t>
  </si>
  <si>
    <t>28-76-49</t>
  </si>
  <si>
    <t>ООО "Импульс-Электромонтаж"</t>
  </si>
  <si>
    <t>ОАО "Мурманская фабрика орудий лова"</t>
  </si>
  <si>
    <t>ЛПУиЦПКТ</t>
  </si>
  <si>
    <t>Старков Николай Николаевич</t>
  </si>
  <si>
    <t>Борисенко Борис Васильевич</t>
  </si>
  <si>
    <t>Кузнецов Виктор Михайлович</t>
  </si>
  <si>
    <t>Антипин Сергей Иванович</t>
  </si>
  <si>
    <t>Юрченко Валерий Миронович</t>
  </si>
  <si>
    <t>Богомолов Сергей Александрович</t>
  </si>
  <si>
    <t>28-77-54</t>
  </si>
  <si>
    <t>Бондаренко Владимир Семенович</t>
  </si>
  <si>
    <t>Навка Виктор Владимирович</t>
  </si>
  <si>
    <t>Судук Александр Васильевич</t>
  </si>
  <si>
    <t>ООО "Мурманские рыбопродукты"</t>
  </si>
  <si>
    <t>ООО СРК "Мурман"</t>
  </si>
  <si>
    <t>ООО "Первая стивидорная компания"</t>
  </si>
  <si>
    <t>ТП-9</t>
  </si>
  <si>
    <t>ФТП-2</t>
  </si>
  <si>
    <t>28-73-35</t>
  </si>
  <si>
    <t>Лейнвебер Дмитрий Иванович</t>
  </si>
  <si>
    <t>машиностроит.завод</t>
  </si>
  <si>
    <t>ЛПУ и ЦПКТ</t>
  </si>
  <si>
    <t>47-24-81</t>
  </si>
  <si>
    <t>45-10-88</t>
  </si>
  <si>
    <t>ТП-17</t>
  </si>
  <si>
    <t>административное здание</t>
  </si>
  <si>
    <t>ООО "Виадук"</t>
  </si>
  <si>
    <t>ООО "Альбатрос"</t>
  </si>
  <si>
    <t>_______________</t>
  </si>
  <si>
    <t xml:space="preserve">    Номер   очереди /   величина  ограничения  , кВт</t>
  </si>
  <si>
    <t xml:space="preserve">Домашний </t>
  </si>
  <si>
    <t>объекта</t>
  </si>
  <si>
    <t xml:space="preserve">ограничения  режима потребления электрической  мощности  </t>
  </si>
  <si>
    <t>28-65-46</t>
  </si>
  <si>
    <t xml:space="preserve">временного отключения  потребления электрической  мощности  </t>
  </si>
  <si>
    <t>ТП-4, КТП-2</t>
  </si>
  <si>
    <t>28-63-52</t>
  </si>
  <si>
    <t xml:space="preserve">ограничения режима потребления электрической энергии  </t>
  </si>
  <si>
    <t>ТП-174</t>
  </si>
  <si>
    <t>28-70-77</t>
  </si>
  <si>
    <t>ФГУ Мурманский ЦСМ</t>
  </si>
  <si>
    <t>ТП-13Б</t>
  </si>
  <si>
    <t>47-46-64</t>
  </si>
  <si>
    <t>Попов Юрий Федорович</t>
  </si>
  <si>
    <t>28-74-87</t>
  </si>
  <si>
    <t>Полищук Александр Степанович</t>
  </si>
  <si>
    <t>47-43-16</t>
  </si>
  <si>
    <t>Климов Сергей Дмитриевич</t>
  </si>
  <si>
    <t>28-69-86</t>
  </si>
  <si>
    <t>ИТОГО по ПС-5</t>
  </si>
  <si>
    <t>ИТОГО по ПС-57</t>
  </si>
  <si>
    <t>ООО "Боско"</t>
  </si>
  <si>
    <t>ООО "Судоремонтный завод"</t>
  </si>
  <si>
    <t>Филатов Сергей Николаевич</t>
  </si>
  <si>
    <t>Рафиков Сергей Игоревич</t>
  </si>
  <si>
    <t>Лебедев Николай Павлович</t>
  </si>
  <si>
    <t>ИТОГО  по ПС-57</t>
  </si>
  <si>
    <t>Сулейманов Илья Джилибаевич</t>
  </si>
  <si>
    <t>ЗАО " МСК "</t>
  </si>
  <si>
    <t>ЗАО "МСК "</t>
  </si>
  <si>
    <t>28-69-25</t>
  </si>
  <si>
    <t>Лобок Валерий Алексеевич</t>
  </si>
  <si>
    <t>Прочие</t>
  </si>
  <si>
    <t>Черкасов</t>
  </si>
  <si>
    <t>Предприятие кабельные сети</t>
  </si>
  <si>
    <t>административ. здание</t>
  </si>
  <si>
    <t xml:space="preserve">             ПС-301  ПО СЭС  ф-ла ОАО "МРСК С-З "КОЛЭНЕРГО" (фидера 7)</t>
  </si>
  <si>
    <t>автосервис</t>
  </si>
  <si>
    <t>ООО "Севрыбхолодфлот-2"</t>
  </si>
  <si>
    <t xml:space="preserve">Перегрузочный комплекс </t>
  </si>
  <si>
    <t>ООО "Велес"</t>
  </si>
  <si>
    <t>угольная  база ПК</t>
  </si>
  <si>
    <t>ТП-1</t>
  </si>
  <si>
    <t>ИТОГО  по ПС-301</t>
  </si>
  <si>
    <t>участок подсобн. произв-ва</t>
  </si>
  <si>
    <t>ТП-17, ТП-14</t>
  </si>
  <si>
    <t>ТП-2,ТП-6</t>
  </si>
  <si>
    <t>ИТОГО по  ПС-57</t>
  </si>
  <si>
    <t>ИТОГО по  ПС-5</t>
  </si>
  <si>
    <t>28-89-59</t>
  </si>
  <si>
    <t>Воробьев В. М.</t>
  </si>
  <si>
    <t>Цыганкова Надежда Николаевна</t>
  </si>
  <si>
    <t>28-77-24</t>
  </si>
  <si>
    <t>43-49-11</t>
  </si>
  <si>
    <t>Гойдин Игорь Васильевич</t>
  </si>
  <si>
    <t>Воронько Василий Евгеньевич</t>
  </si>
  <si>
    <t>28-77-48</t>
  </si>
  <si>
    <t>Пикин Дмитрий Геннадьевич</t>
  </si>
  <si>
    <t>Бурков Андрей Петрович</t>
  </si>
  <si>
    <t>Долгашов Виктор Елизарович</t>
  </si>
  <si>
    <t>28-63-88</t>
  </si>
  <si>
    <t>ООО "Судоремонт"</t>
  </si>
  <si>
    <t>Быльчек Роман Александрович</t>
  </si>
  <si>
    <t>28-76-93</t>
  </si>
  <si>
    <t>ООО Судоремонт"</t>
  </si>
  <si>
    <t>23-11-42</t>
  </si>
  <si>
    <t>Зубленко Андрей Андреевич</t>
  </si>
  <si>
    <t>офисное здание</t>
  </si>
  <si>
    <t>55-52-66</t>
  </si>
  <si>
    <t>28-78-36</t>
  </si>
  <si>
    <t>28-75-85</t>
  </si>
  <si>
    <t>Моторин Андрей Геннадьевич</t>
  </si>
  <si>
    <t>28-60-04(д4)</t>
  </si>
  <si>
    <t>ООО"Рыбопром.предп.Северо-Зап."</t>
  </si>
  <si>
    <t>Электрощит северного района</t>
  </si>
  <si>
    <t>Электрощит южного района</t>
  </si>
  <si>
    <t>69-36-06 доб.301</t>
  </si>
  <si>
    <t>Ульянов Павел Андреевич</t>
  </si>
  <si>
    <t>Черкасов Роман Юрьевич</t>
  </si>
  <si>
    <t>28-64-80</t>
  </si>
  <si>
    <t>ООО "Фишпродактс"</t>
  </si>
  <si>
    <t>ООО "АМК"</t>
  </si>
  <si>
    <t>ООО  "АМК"</t>
  </si>
  <si>
    <t>Давыдов Вадим Юрьевич</t>
  </si>
  <si>
    <t>Ольков Вячеслав Леонидович</t>
  </si>
  <si>
    <t>ИП Тумарева М.В.</t>
  </si>
  <si>
    <t>на  период      c  01  октября  2015г.  до  30 сентября  2016 г.</t>
  </si>
  <si>
    <t>54-15-85</t>
  </si>
  <si>
    <t>69-36-06</t>
  </si>
  <si>
    <t>Карпов Валерий Сергеевич</t>
  </si>
  <si>
    <t>28-73-38</t>
  </si>
  <si>
    <t>55-40-26</t>
  </si>
  <si>
    <t>47-36-99</t>
  </si>
  <si>
    <t xml:space="preserve">И. о. главного энергетика-начальника энергохозяйства                                                                                                                     </t>
  </si>
  <si>
    <t>порт</t>
  </si>
  <si>
    <t>ТП-11, ТП-15</t>
  </si>
  <si>
    <t xml:space="preserve">Прочие, Траловая, 12а </t>
  </si>
  <si>
    <t>ТП-17, ТП-15</t>
  </si>
  <si>
    <t xml:space="preserve"> </t>
  </si>
  <si>
    <t xml:space="preserve">временного отключения потребления электрической  мощности  </t>
  </si>
  <si>
    <t>абоненты от РП-14, ТП-15</t>
  </si>
  <si>
    <t>ТП-15, РП-14</t>
  </si>
  <si>
    <t>прочие</t>
  </si>
  <si>
    <t xml:space="preserve">             ПС-5  ПО СЭС  ф-ла ПАО "МРСК С-З "КОЛЭНЕРГО"  (фидера  15, 22, 28)</t>
  </si>
  <si>
    <t xml:space="preserve">             ПС-57  ПО СЭС  ф-ла ПАО "МРСК С-З "КОЛЭНЕРГО" (фидера 16, 9, 18)</t>
  </si>
  <si>
    <t xml:space="preserve">             ПС-301  ПО СЭС  ф-ла ПАО "МРСК С-З "КОЛЭНЕРГО" (фидера 7)</t>
  </si>
  <si>
    <t>ЗАО " ПКФ Севтехкомп"</t>
  </si>
  <si>
    <t>ООО "СРП Электросудоремонт"</t>
  </si>
  <si>
    <t>ООО "СЗРК - Мурманск"</t>
  </si>
  <si>
    <t>ЗАО "ПКФ СевТехКомп"</t>
  </si>
  <si>
    <t>АО "ММРП"</t>
  </si>
  <si>
    <t>"          "сентября 2021 г.</t>
  </si>
  <si>
    <t>на  период      c  01  октября  2021 г.  до  30 сентября  2022 г.</t>
  </si>
  <si>
    <t>Е.А. Кожевников</t>
  </si>
  <si>
    <t>Косинов С.Н.</t>
  </si>
  <si>
    <t>УВО ВНГ России по Мурманской области</t>
  </si>
  <si>
    <t>Мурманский ЦСМ</t>
  </si>
  <si>
    <t>Парус</t>
  </si>
  <si>
    <t>ООО "АББ"</t>
  </si>
  <si>
    <t>Абрамян А.Ф.</t>
  </si>
  <si>
    <t>Косинов Сергей Николаевич</t>
  </si>
  <si>
    <t>28-75-55</t>
  </si>
  <si>
    <t>Абрамян Аветис Фрунзеевич</t>
  </si>
  <si>
    <t>45-01-01</t>
  </si>
  <si>
    <t>"       "сентября 2021 г.</t>
  </si>
  <si>
    <t>на  период      c  01  октября  2021г.  до  30 сентября  2022 г.</t>
  </si>
  <si>
    <t>АО " ММРП"</t>
  </si>
  <si>
    <t>"     "сентября 2021 г.</t>
  </si>
  <si>
    <t>Косинов</t>
  </si>
  <si>
    <t>ООО "Русска треска"</t>
  </si>
  <si>
    <t>на  период      c  01  октября  2021  г.  до  30 сентября  2022 г.</t>
  </si>
  <si>
    <t>нет людей</t>
  </si>
  <si>
    <t>Тенчурин Владислав Алиевич</t>
  </si>
  <si>
    <t>89813028309</t>
  </si>
  <si>
    <t>Смирнов Алексей Владимирович</t>
  </si>
  <si>
    <t>28-68-80</t>
  </si>
  <si>
    <t>28-77-85</t>
  </si>
  <si>
    <t>28-72-20</t>
  </si>
  <si>
    <t>ОАО "Монолит"</t>
  </si>
  <si>
    <t>Батурин Олег Георгиевич</t>
  </si>
  <si>
    <t>56-77-11</t>
  </si>
  <si>
    <t>_______________Е.А. Кожевников</t>
  </si>
  <si>
    <t xml:space="preserve">Заместитель начальника энергохозяйства                                                                                                                     </t>
  </si>
  <si>
    <t>С.М. Дубовский</t>
  </si>
  <si>
    <t>Заместитель начальника энергохозяйства</t>
  </si>
  <si>
    <t>И.о. Главного инженера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</si>
</sst>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</numFmts>
  <fonts count="51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14"/>
      <color indexed="8"/>
      <name val="Arial Cyr"/>
      <family val="0"/>
    </font>
    <font>
      <b/>
      <sz val="22"/>
      <name val="Arial Cyr"/>
      <family val="0"/>
    </font>
    <font>
      <b/>
      <i/>
      <sz val="22"/>
      <name val="Arial Cyr"/>
      <family val="0"/>
    </font>
    <font>
      <b/>
      <sz val="26"/>
      <name val="Arial Cyr"/>
      <family val="0"/>
    </font>
    <font>
      <b/>
      <sz val="24"/>
      <name val="Arial Cyr"/>
      <family val="0"/>
    </font>
    <font>
      <sz val="14"/>
      <color indexed="9"/>
      <name val="Arial Cyr"/>
      <family val="0"/>
    </font>
    <font>
      <b/>
      <sz val="16"/>
      <name val="Arial Cyr"/>
      <family val="0"/>
    </font>
    <font>
      <sz val="12"/>
      <name val="Times New Roman Cyr"/>
      <family val="0"/>
    </font>
    <font>
      <b/>
      <sz val="14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4" fillId="0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3" fillId="0" borderId="14" xfId="0" applyFont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5" xfId="0" applyFont="1" applyBorder="1" applyAlignment="1">
      <alignment/>
    </xf>
    <xf numFmtId="0" fontId="4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4" fillId="0" borderId="39" xfId="0" applyFont="1" applyBorder="1" applyAlignment="1">
      <alignment/>
    </xf>
    <xf numFmtId="1" fontId="4" fillId="0" borderId="39" xfId="0" applyNumberFormat="1" applyFont="1" applyBorder="1" applyAlignment="1">
      <alignment/>
    </xf>
    <xf numFmtId="0" fontId="15" fillId="0" borderId="15" xfId="0" applyFont="1" applyFill="1" applyBorder="1" applyAlignment="1">
      <alignment/>
    </xf>
    <xf numFmtId="0" fontId="4" fillId="0" borderId="4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1" fontId="13" fillId="0" borderId="16" xfId="0" applyNumberFormat="1" applyFont="1" applyFill="1" applyBorder="1" applyAlignment="1">
      <alignment/>
    </xf>
    <xf numFmtId="1" fontId="13" fillId="0" borderId="27" xfId="0" applyNumberFormat="1" applyFont="1" applyFill="1" applyBorder="1" applyAlignment="1">
      <alignment/>
    </xf>
    <xf numFmtId="0" fontId="13" fillId="0" borderId="39" xfId="0" applyFont="1" applyFill="1" applyBorder="1" applyAlignment="1">
      <alignment/>
    </xf>
    <xf numFmtId="1" fontId="13" fillId="0" borderId="39" xfId="0" applyNumberFormat="1" applyFont="1" applyFill="1" applyBorder="1" applyAlignment="1">
      <alignment/>
    </xf>
    <xf numFmtId="0" fontId="15" fillId="0" borderId="36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left"/>
    </xf>
    <xf numFmtId="1" fontId="4" fillId="0" borderId="47" xfId="0" applyNumberFormat="1" applyFont="1" applyFill="1" applyBorder="1" applyAlignment="1">
      <alignment/>
    </xf>
    <xf numFmtId="1" fontId="4" fillId="0" borderId="38" xfId="0" applyNumberFormat="1" applyFont="1" applyFill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4" fillId="0" borderId="4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" fontId="13" fillId="0" borderId="38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 horizontal="left"/>
    </xf>
    <xf numFmtId="0" fontId="4" fillId="33" borderId="26" xfId="0" applyNumberFormat="1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15" fillId="0" borderId="32" xfId="52" applyFont="1" applyFill="1" applyBorder="1" applyAlignment="1">
      <alignment horizontal="left" vertical="center" wrapText="1"/>
      <protection/>
    </xf>
    <xf numFmtId="0" fontId="4" fillId="0" borderId="34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49" fontId="4" fillId="0" borderId="16" xfId="0" applyNumberFormat="1" applyFont="1" applyFill="1" applyBorder="1" applyAlignment="1">
      <alignment/>
    </xf>
    <xf numFmtId="1" fontId="13" fillId="0" borderId="16" xfId="0" applyNumberFormat="1" applyFont="1" applyFill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точки поставки ММР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66"/>
  <sheetViews>
    <sheetView zoomScale="75" zoomScaleNormal="75" zoomScalePageLayoutView="0" workbookViewId="0" topLeftCell="A37">
      <pane xSplit="1" topLeftCell="C1" activePane="topRight" state="frozen"/>
      <selection pane="topLeft" activeCell="A4" sqref="A4"/>
      <selection pane="topRight" activeCell="I69" sqref="I69"/>
    </sheetView>
  </sheetViews>
  <sheetFormatPr defaultColWidth="9.00390625" defaultRowHeight="12.75"/>
  <cols>
    <col min="1" max="1" width="57.875" style="0" customWidth="1"/>
    <col min="2" max="2" width="35.875" style="0" hidden="1" customWidth="1"/>
    <col min="3" max="3" width="9.00390625" style="0" customWidth="1"/>
    <col min="4" max="11" width="7.00390625" style="0" customWidth="1"/>
    <col min="12" max="12" width="7.625" style="0" customWidth="1"/>
    <col min="13" max="13" width="23.625" style="0" customWidth="1"/>
    <col min="14" max="14" width="51.75390625" style="0" customWidth="1"/>
    <col min="15" max="15" width="24.125" style="0" customWidth="1"/>
    <col min="16" max="16" width="22.125" style="0" customWidth="1"/>
    <col min="17" max="17" width="18.875" style="0" customWidth="1"/>
  </cols>
  <sheetData>
    <row r="1" spans="13:15" ht="30">
      <c r="M1" s="35" t="s">
        <v>0</v>
      </c>
      <c r="N1" s="35"/>
      <c r="O1" s="7"/>
    </row>
    <row r="2" spans="13:15" ht="30">
      <c r="M2" s="129" t="s">
        <v>229</v>
      </c>
      <c r="N2" s="35"/>
      <c r="O2" s="7"/>
    </row>
    <row r="3" spans="13:15" ht="30">
      <c r="M3" s="35" t="s">
        <v>194</v>
      </c>
      <c r="N3" s="35"/>
      <c r="O3" s="7"/>
    </row>
    <row r="4" spans="13:15" ht="30">
      <c r="M4" s="35"/>
      <c r="N4" s="35"/>
      <c r="O4" s="7"/>
    </row>
    <row r="5" spans="12:15" ht="30">
      <c r="L5" s="1"/>
      <c r="M5" s="36" t="s">
        <v>82</v>
      </c>
      <c r="N5" s="36" t="s">
        <v>197</v>
      </c>
      <c r="O5" s="7"/>
    </row>
    <row r="6" spans="12:15" ht="30">
      <c r="L6" s="1"/>
      <c r="M6" s="36" t="s">
        <v>195</v>
      </c>
      <c r="N6" s="36"/>
      <c r="O6" s="7"/>
    </row>
    <row r="7" spans="1:16" ht="27.75">
      <c r="A7" s="5"/>
      <c r="B7" s="23" t="s">
        <v>1</v>
      </c>
      <c r="C7" s="22"/>
      <c r="D7" s="22"/>
      <c r="E7" s="23"/>
      <c r="F7" s="23"/>
      <c r="G7" s="23"/>
      <c r="H7" s="23"/>
      <c r="I7" s="23"/>
      <c r="J7" s="23"/>
      <c r="K7" s="24"/>
      <c r="L7" s="6"/>
      <c r="M7" s="6"/>
      <c r="N7" s="6"/>
      <c r="O7" s="5"/>
      <c r="P7" s="5"/>
    </row>
    <row r="8" spans="1:17" ht="27.75">
      <c r="A8" s="5"/>
      <c r="B8" s="47" t="s">
        <v>88</v>
      </c>
      <c r="C8" s="23"/>
      <c r="D8" s="23"/>
      <c r="E8" s="23"/>
      <c r="F8" s="23" t="s">
        <v>1</v>
      </c>
      <c r="G8" s="22"/>
      <c r="H8" s="22"/>
      <c r="I8" s="23"/>
      <c r="J8" s="23"/>
      <c r="K8" s="23"/>
      <c r="L8" s="23"/>
      <c r="M8" s="23"/>
      <c r="N8" s="23"/>
      <c r="O8" s="24"/>
      <c r="P8" s="6"/>
      <c r="Q8" s="6"/>
    </row>
    <row r="9" spans="1:17" ht="27.75">
      <c r="A9" s="5"/>
      <c r="B9" s="23" t="s">
        <v>170</v>
      </c>
      <c r="C9" s="23"/>
      <c r="D9" s="23"/>
      <c r="E9" s="25"/>
      <c r="F9" s="47" t="s">
        <v>183</v>
      </c>
      <c r="G9" s="23"/>
      <c r="H9" s="23"/>
      <c r="I9" s="23"/>
      <c r="J9" s="23"/>
      <c r="K9" s="23"/>
      <c r="L9" s="23"/>
      <c r="M9" s="23"/>
      <c r="N9" s="23"/>
      <c r="O9" s="23"/>
      <c r="P9" s="5"/>
      <c r="Q9" s="5"/>
    </row>
    <row r="10" spans="1:17" ht="27.75">
      <c r="A10" s="5"/>
      <c r="B10" s="23"/>
      <c r="C10" s="23"/>
      <c r="D10" s="23"/>
      <c r="E10" s="23"/>
      <c r="F10" s="23" t="s">
        <v>196</v>
      </c>
      <c r="G10" s="23"/>
      <c r="H10" s="23"/>
      <c r="I10" s="25"/>
      <c r="J10" s="23"/>
      <c r="K10" s="23"/>
      <c r="L10" s="23"/>
      <c r="M10" s="23"/>
      <c r="N10" s="23"/>
      <c r="O10" s="23"/>
      <c r="P10" s="5"/>
      <c r="Q10" s="5"/>
    </row>
    <row r="11" spans="1:17" ht="28.5" thickBot="1">
      <c r="A11" s="5"/>
      <c r="B11" s="23"/>
      <c r="C11" s="23"/>
      <c r="D11" s="23"/>
      <c r="E11" s="23"/>
      <c r="F11" s="23"/>
      <c r="G11" s="23"/>
      <c r="H11" s="23"/>
      <c r="I11" s="25"/>
      <c r="J11" s="23"/>
      <c r="K11" s="23"/>
      <c r="L11" s="23"/>
      <c r="M11" s="23"/>
      <c r="N11" s="23"/>
      <c r="O11" s="23"/>
      <c r="P11" s="5"/>
      <c r="Q11" s="5"/>
    </row>
    <row r="12" spans="1:16" ht="18.75" thickBot="1">
      <c r="A12" s="8" t="s">
        <v>2</v>
      </c>
      <c r="B12" s="9" t="s">
        <v>2</v>
      </c>
      <c r="C12" s="132" t="s">
        <v>83</v>
      </c>
      <c r="D12" s="133"/>
      <c r="E12" s="133"/>
      <c r="F12" s="133"/>
      <c r="G12" s="133"/>
      <c r="H12" s="133"/>
      <c r="I12" s="133"/>
      <c r="J12" s="133"/>
      <c r="K12" s="133"/>
      <c r="L12" s="134"/>
      <c r="M12" s="8" t="s">
        <v>2</v>
      </c>
      <c r="N12" s="10" t="s">
        <v>3</v>
      </c>
      <c r="O12" s="10" t="s">
        <v>4</v>
      </c>
      <c r="P12" s="9" t="s">
        <v>84</v>
      </c>
    </row>
    <row r="13" spans="1:16" ht="18.75" thickBot="1">
      <c r="A13" s="37" t="s">
        <v>5</v>
      </c>
      <c r="B13" s="38" t="s">
        <v>85</v>
      </c>
      <c r="C13" s="39">
        <v>1</v>
      </c>
      <c r="D13" s="40">
        <v>2</v>
      </c>
      <c r="E13" s="40">
        <v>3</v>
      </c>
      <c r="F13" s="40">
        <v>4</v>
      </c>
      <c r="G13" s="40">
        <v>5</v>
      </c>
      <c r="H13" s="40">
        <v>6</v>
      </c>
      <c r="I13" s="40">
        <v>7</v>
      </c>
      <c r="J13" s="40">
        <v>8</v>
      </c>
      <c r="K13" s="40">
        <v>9</v>
      </c>
      <c r="L13" s="41">
        <v>10</v>
      </c>
      <c r="M13" s="37" t="s">
        <v>7</v>
      </c>
      <c r="N13" s="39" t="s">
        <v>8</v>
      </c>
      <c r="O13" s="39" t="s">
        <v>9</v>
      </c>
      <c r="P13" s="38" t="s">
        <v>9</v>
      </c>
    </row>
    <row r="14" spans="1:16" ht="18">
      <c r="A14" s="4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"/>
    </row>
    <row r="15" spans="1:16" ht="18">
      <c r="A15" s="12" t="s">
        <v>187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/>
    </row>
    <row r="16" spans="1:16" ht="18">
      <c r="A16" s="13" t="s">
        <v>202</v>
      </c>
      <c r="B16" s="14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27</v>
      </c>
      <c r="I16" s="15">
        <v>0</v>
      </c>
      <c r="J16" s="15">
        <v>0</v>
      </c>
      <c r="K16" s="15">
        <v>0</v>
      </c>
      <c r="L16" s="15">
        <v>0</v>
      </c>
      <c r="M16" s="14" t="s">
        <v>11</v>
      </c>
      <c r="N16" s="14" t="s">
        <v>216</v>
      </c>
      <c r="O16" s="130" t="s">
        <v>217</v>
      </c>
      <c r="P16" s="130" t="s">
        <v>217</v>
      </c>
    </row>
    <row r="17" spans="1:16" ht="18">
      <c r="A17" s="13" t="s">
        <v>45</v>
      </c>
      <c r="B17" s="14" t="s">
        <v>31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81</v>
      </c>
      <c r="I17" s="15">
        <v>0</v>
      </c>
      <c r="J17" s="15">
        <v>0</v>
      </c>
      <c r="K17" s="15">
        <v>0</v>
      </c>
      <c r="L17" s="15">
        <v>0</v>
      </c>
      <c r="M17" s="14" t="s">
        <v>40</v>
      </c>
      <c r="N17" s="14" t="s">
        <v>57</v>
      </c>
      <c r="O17" s="130" t="s">
        <v>160</v>
      </c>
      <c r="P17" s="48">
        <v>89113300108</v>
      </c>
    </row>
    <row r="18" spans="1:16" ht="18">
      <c r="A18" s="13" t="s">
        <v>191</v>
      </c>
      <c r="B18" s="14" t="s">
        <v>31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70</v>
      </c>
      <c r="I18" s="15">
        <v>0</v>
      </c>
      <c r="J18" s="15">
        <v>0</v>
      </c>
      <c r="K18" s="15">
        <v>0</v>
      </c>
      <c r="L18" s="15">
        <v>0</v>
      </c>
      <c r="M18" s="14" t="s">
        <v>11</v>
      </c>
      <c r="N18" s="14" t="s">
        <v>101</v>
      </c>
      <c r="O18" s="14" t="s">
        <v>102</v>
      </c>
      <c r="P18" s="48">
        <v>89512956995</v>
      </c>
    </row>
    <row r="19" spans="1:33" ht="18">
      <c r="A19" s="13" t="s">
        <v>106</v>
      </c>
      <c r="B19" s="14" t="s">
        <v>31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70</v>
      </c>
      <c r="I19" s="15">
        <v>0</v>
      </c>
      <c r="J19" s="15">
        <v>0</v>
      </c>
      <c r="K19" s="15">
        <v>0</v>
      </c>
      <c r="L19" s="15">
        <v>0</v>
      </c>
      <c r="M19" s="14" t="s">
        <v>35</v>
      </c>
      <c r="N19" s="14" t="s">
        <v>173</v>
      </c>
      <c r="O19" s="14" t="s">
        <v>174</v>
      </c>
      <c r="P19" s="4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8">
      <c r="A20" s="13" t="s">
        <v>44</v>
      </c>
      <c r="B20" s="14" t="s">
        <v>39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80</v>
      </c>
      <c r="I20" s="15">
        <v>0</v>
      </c>
      <c r="J20" s="15">
        <v>0</v>
      </c>
      <c r="K20" s="15">
        <v>0</v>
      </c>
      <c r="L20" s="15">
        <v>0</v>
      </c>
      <c r="M20" s="14" t="s">
        <v>12</v>
      </c>
      <c r="N20" s="14" t="s">
        <v>108</v>
      </c>
      <c r="O20" s="49" t="s">
        <v>96</v>
      </c>
      <c r="P20" s="48">
        <v>89211585013</v>
      </c>
      <c r="Q20" s="3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8">
      <c r="A21" s="13" t="s">
        <v>190</v>
      </c>
      <c r="B21" s="14" t="s">
        <v>31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70</v>
      </c>
      <c r="I21" s="15">
        <v>0</v>
      </c>
      <c r="J21" s="15">
        <v>0</v>
      </c>
      <c r="K21" s="15">
        <v>0</v>
      </c>
      <c r="L21" s="15">
        <v>0</v>
      </c>
      <c r="M21" s="14" t="s">
        <v>40</v>
      </c>
      <c r="N21" s="14" t="s">
        <v>167</v>
      </c>
      <c r="O21" s="14" t="s">
        <v>147</v>
      </c>
      <c r="P21" s="48">
        <v>89600239282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8">
      <c r="A22" s="13" t="s">
        <v>51</v>
      </c>
      <c r="B22" s="14" t="s">
        <v>31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90</v>
      </c>
      <c r="I22" s="15">
        <v>0</v>
      </c>
      <c r="J22" s="15">
        <v>0</v>
      </c>
      <c r="K22" s="15">
        <v>0</v>
      </c>
      <c r="L22" s="15">
        <v>0</v>
      </c>
      <c r="M22" s="14" t="s">
        <v>35</v>
      </c>
      <c r="N22" s="14" t="s">
        <v>61</v>
      </c>
      <c r="O22" s="14" t="s">
        <v>77</v>
      </c>
      <c r="P22" s="4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16" ht="18">
      <c r="A23" s="13" t="s">
        <v>68</v>
      </c>
      <c r="B23" s="14" t="s">
        <v>31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20</v>
      </c>
      <c r="I23" s="15">
        <v>0</v>
      </c>
      <c r="J23" s="15">
        <v>0</v>
      </c>
      <c r="K23" s="15">
        <v>0</v>
      </c>
      <c r="L23" s="15">
        <v>0</v>
      </c>
      <c r="M23" s="14" t="s">
        <v>37</v>
      </c>
      <c r="N23" s="14" t="s">
        <v>60</v>
      </c>
      <c r="O23" s="49" t="s">
        <v>38</v>
      </c>
      <c r="P23" s="48">
        <v>89533044129</v>
      </c>
    </row>
    <row r="24" spans="1:16" ht="18">
      <c r="A24" s="13" t="s">
        <v>145</v>
      </c>
      <c r="B24" s="14" t="s">
        <v>31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30</v>
      </c>
      <c r="I24" s="15">
        <v>0</v>
      </c>
      <c r="J24" s="15">
        <v>0</v>
      </c>
      <c r="K24" s="15">
        <v>0</v>
      </c>
      <c r="L24" s="15">
        <v>0</v>
      </c>
      <c r="M24" s="14" t="s">
        <v>70</v>
      </c>
      <c r="N24" s="14" t="s">
        <v>150</v>
      </c>
      <c r="O24" s="49" t="s">
        <v>176</v>
      </c>
      <c r="P24" s="105">
        <v>89210404168</v>
      </c>
    </row>
    <row r="25" spans="1:16" ht="18">
      <c r="A25" s="13" t="s">
        <v>67</v>
      </c>
      <c r="B25" s="14" t="s">
        <v>39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90</v>
      </c>
      <c r="I25" s="15">
        <v>0</v>
      </c>
      <c r="J25" s="15">
        <v>0</v>
      </c>
      <c r="K25" s="15">
        <v>0</v>
      </c>
      <c r="L25" s="15">
        <v>0</v>
      </c>
      <c r="M25" s="14" t="s">
        <v>71</v>
      </c>
      <c r="N25" s="14" t="s">
        <v>73</v>
      </c>
      <c r="O25" s="49" t="s">
        <v>76</v>
      </c>
      <c r="P25" s="48">
        <v>89212834851</v>
      </c>
    </row>
    <row r="26" spans="1:16" ht="18">
      <c r="A26" s="13" t="s">
        <v>157</v>
      </c>
      <c r="B26" s="14" t="s">
        <v>39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20</v>
      </c>
      <c r="I26" s="15">
        <v>0</v>
      </c>
      <c r="J26" s="15">
        <v>0</v>
      </c>
      <c r="K26" s="15">
        <v>0</v>
      </c>
      <c r="L26" s="15">
        <v>0</v>
      </c>
      <c r="M26" s="14" t="s">
        <v>70</v>
      </c>
      <c r="N26" s="14" t="s">
        <v>150</v>
      </c>
      <c r="O26" s="49"/>
      <c r="P26" s="48">
        <v>89210404168</v>
      </c>
    </row>
    <row r="27" spans="1:16" ht="18">
      <c r="A27" s="13" t="s">
        <v>164</v>
      </c>
      <c r="B27" s="14" t="s">
        <v>10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15</v>
      </c>
      <c r="I27" s="15">
        <v>0</v>
      </c>
      <c r="J27" s="15">
        <v>0</v>
      </c>
      <c r="K27" s="15">
        <v>0</v>
      </c>
      <c r="L27" s="15">
        <v>0</v>
      </c>
      <c r="M27" s="14" t="s">
        <v>12</v>
      </c>
      <c r="N27" s="14" t="s">
        <v>150</v>
      </c>
      <c r="O27" s="49" t="s">
        <v>140</v>
      </c>
      <c r="P27" s="48">
        <v>89210404168</v>
      </c>
    </row>
    <row r="28" spans="1:16" ht="18">
      <c r="A28" s="13" t="s">
        <v>80</v>
      </c>
      <c r="B28" s="14" t="s">
        <v>31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70</v>
      </c>
      <c r="I28" s="15">
        <v>0</v>
      </c>
      <c r="J28" s="15">
        <v>0</v>
      </c>
      <c r="K28" s="15">
        <v>0</v>
      </c>
      <c r="L28" s="15">
        <v>0</v>
      </c>
      <c r="M28" s="14" t="s">
        <v>78</v>
      </c>
      <c r="N28" s="14" t="s">
        <v>161</v>
      </c>
      <c r="O28" s="49" t="s">
        <v>93</v>
      </c>
      <c r="P28" s="48">
        <v>89113010383</v>
      </c>
    </row>
    <row r="29" spans="1:16" ht="18">
      <c r="A29" s="13" t="s">
        <v>192</v>
      </c>
      <c r="B29" s="14" t="s">
        <v>119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100</v>
      </c>
      <c r="I29" s="15">
        <v>0</v>
      </c>
      <c r="J29" s="15">
        <v>0</v>
      </c>
      <c r="K29" s="15">
        <v>0</v>
      </c>
      <c r="L29" s="15">
        <v>0</v>
      </c>
      <c r="M29" s="14" t="s">
        <v>78</v>
      </c>
      <c r="N29" s="14" t="s">
        <v>142</v>
      </c>
      <c r="O29" s="49" t="s">
        <v>152</v>
      </c>
      <c r="P29" s="48">
        <v>89212710559</v>
      </c>
    </row>
    <row r="30" spans="1:16" ht="18">
      <c r="A30" s="79" t="s">
        <v>105</v>
      </c>
      <c r="B30" s="14" t="s">
        <v>39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81">
        <v>100</v>
      </c>
      <c r="I30" s="81">
        <v>0</v>
      </c>
      <c r="J30" s="15">
        <v>0</v>
      </c>
      <c r="K30" s="15">
        <v>0</v>
      </c>
      <c r="L30" s="15">
        <v>0</v>
      </c>
      <c r="M30" s="52" t="s">
        <v>70</v>
      </c>
      <c r="N30" s="14" t="s">
        <v>109</v>
      </c>
      <c r="O30" s="49" t="s">
        <v>133</v>
      </c>
      <c r="P30" s="48">
        <v>89217245348</v>
      </c>
    </row>
    <row r="31" spans="1:16" ht="18">
      <c r="A31" s="79" t="s">
        <v>117</v>
      </c>
      <c r="B31" s="14" t="s">
        <v>119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81">
        <v>10</v>
      </c>
      <c r="I31" s="81">
        <v>0</v>
      </c>
      <c r="J31" s="15">
        <v>0</v>
      </c>
      <c r="K31" s="15">
        <v>0</v>
      </c>
      <c r="L31" s="15">
        <v>0</v>
      </c>
      <c r="M31" s="52" t="s">
        <v>71</v>
      </c>
      <c r="N31" s="52" t="s">
        <v>162</v>
      </c>
      <c r="O31" s="86" t="s">
        <v>163</v>
      </c>
      <c r="P31" s="87">
        <v>89217257525</v>
      </c>
    </row>
    <row r="32" spans="1:16" ht="18">
      <c r="A32" s="79"/>
      <c r="B32" s="52"/>
      <c r="C32" s="15"/>
      <c r="D32" s="15"/>
      <c r="E32" s="15"/>
      <c r="F32" s="15"/>
      <c r="G32" s="15"/>
      <c r="H32" s="81"/>
      <c r="I32" s="81"/>
      <c r="J32" s="15"/>
      <c r="K32" s="15"/>
      <c r="L32" s="15"/>
      <c r="M32" s="52"/>
      <c r="N32" s="52"/>
      <c r="O32" s="52"/>
      <c r="P32" s="87"/>
    </row>
    <row r="33" spans="1:16" ht="18.75" thickBot="1">
      <c r="A33" s="79" t="s">
        <v>178</v>
      </c>
      <c r="B33" s="52" t="s">
        <v>33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81">
        <v>1008</v>
      </c>
      <c r="I33" s="81">
        <v>0</v>
      </c>
      <c r="J33" s="15">
        <v>0</v>
      </c>
      <c r="K33" s="15">
        <v>0</v>
      </c>
      <c r="L33" s="15">
        <v>0</v>
      </c>
      <c r="M33" s="52" t="s">
        <v>179</v>
      </c>
      <c r="N33" s="52" t="s">
        <v>158</v>
      </c>
      <c r="O33" s="52" t="s">
        <v>36</v>
      </c>
      <c r="P33" s="87">
        <v>89113121486</v>
      </c>
    </row>
    <row r="34" spans="1:16" ht="18.75" thickBot="1">
      <c r="A34" s="74" t="s">
        <v>103</v>
      </c>
      <c r="B34" s="75"/>
      <c r="C34" s="76">
        <f>SUM(C17:C33)</f>
        <v>0</v>
      </c>
      <c r="D34" s="76">
        <f>SUM(D17:D33)</f>
        <v>0</v>
      </c>
      <c r="E34" s="76">
        <f>SUM(E17:E33)</f>
        <v>0</v>
      </c>
      <c r="F34" s="76">
        <f>SUM(F17:F33)</f>
        <v>0</v>
      </c>
      <c r="G34" s="76">
        <f>SUM(G17:G33)</f>
        <v>0</v>
      </c>
      <c r="H34" s="76">
        <f>SUM(H16:H33)</f>
        <v>1951</v>
      </c>
      <c r="I34" s="76">
        <f>SUM(I16:I33)</f>
        <v>0</v>
      </c>
      <c r="J34" s="76">
        <f>SUM(J17:J33)</f>
        <v>0</v>
      </c>
      <c r="K34" s="76">
        <f>SUM(K17:K33)</f>
        <v>0</v>
      </c>
      <c r="L34" s="76">
        <f>SUM(L17:L33)</f>
        <v>0</v>
      </c>
      <c r="M34" s="75"/>
      <c r="N34" s="75"/>
      <c r="O34" s="75"/>
      <c r="P34" s="77"/>
    </row>
    <row r="35" spans="1:16" ht="18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32"/>
      <c r="N35" s="32"/>
      <c r="O35" s="32"/>
      <c r="P35" s="51"/>
    </row>
    <row r="36" spans="1:16" ht="18">
      <c r="A36" s="18" t="s">
        <v>188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32"/>
      <c r="N36" s="32"/>
      <c r="O36" s="32"/>
      <c r="P36" s="51"/>
    </row>
    <row r="37" spans="1:16" ht="18">
      <c r="A37" s="13" t="s">
        <v>45</v>
      </c>
      <c r="B37" s="14" t="s">
        <v>75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300</v>
      </c>
      <c r="I37" s="15">
        <v>0</v>
      </c>
      <c r="J37" s="15">
        <v>0</v>
      </c>
      <c r="K37" s="15">
        <v>0</v>
      </c>
      <c r="L37" s="15">
        <v>0</v>
      </c>
      <c r="M37" s="14" t="s">
        <v>95</v>
      </c>
      <c r="N37" s="14" t="s">
        <v>57</v>
      </c>
      <c r="O37" s="14" t="s">
        <v>26</v>
      </c>
      <c r="P37" s="48">
        <v>89113300108</v>
      </c>
    </row>
    <row r="38" spans="1:16" ht="18">
      <c r="A38" s="13" t="s">
        <v>169</v>
      </c>
      <c r="B38" s="14" t="s">
        <v>31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300</v>
      </c>
      <c r="I38" s="15">
        <v>0</v>
      </c>
      <c r="J38" s="15">
        <v>0</v>
      </c>
      <c r="K38" s="15">
        <v>0</v>
      </c>
      <c r="L38" s="15">
        <v>0</v>
      </c>
      <c r="M38" s="14" t="s">
        <v>14</v>
      </c>
      <c r="N38" s="14" t="s">
        <v>65</v>
      </c>
      <c r="O38" s="14" t="s">
        <v>28</v>
      </c>
      <c r="P38" s="48">
        <v>89212755738</v>
      </c>
    </row>
    <row r="39" spans="1:16" ht="18">
      <c r="A39" s="13" t="s">
        <v>46</v>
      </c>
      <c r="B39" s="14" t="s">
        <v>31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150</v>
      </c>
      <c r="I39" s="15">
        <v>0</v>
      </c>
      <c r="J39" s="15">
        <v>0</v>
      </c>
      <c r="K39" s="15">
        <v>0</v>
      </c>
      <c r="L39" s="15">
        <v>0</v>
      </c>
      <c r="M39" s="14" t="s">
        <v>12</v>
      </c>
      <c r="N39" s="14" t="s">
        <v>143</v>
      </c>
      <c r="O39" s="49" t="s">
        <v>144</v>
      </c>
      <c r="P39" s="48" t="s">
        <v>171</v>
      </c>
    </row>
    <row r="40" spans="1:16" ht="18">
      <c r="A40" s="13" t="s">
        <v>166</v>
      </c>
      <c r="B40" s="14" t="s">
        <v>74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60</v>
      </c>
      <c r="I40" s="15">
        <v>0</v>
      </c>
      <c r="J40" s="15">
        <v>0</v>
      </c>
      <c r="K40" s="15">
        <v>0</v>
      </c>
      <c r="L40" s="15">
        <v>0</v>
      </c>
      <c r="M40" s="14" t="s">
        <v>29</v>
      </c>
      <c r="N40" s="14" t="s">
        <v>168</v>
      </c>
      <c r="O40" s="14" t="s">
        <v>27</v>
      </c>
      <c r="P40" s="48">
        <v>89643072932</v>
      </c>
    </row>
    <row r="41" spans="1:16" ht="18">
      <c r="A41" s="13" t="s">
        <v>52</v>
      </c>
      <c r="B41" s="31" t="s">
        <v>31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400</v>
      </c>
      <c r="I41" s="15">
        <v>0</v>
      </c>
      <c r="J41" s="15">
        <v>0</v>
      </c>
      <c r="K41" s="15">
        <v>0</v>
      </c>
      <c r="L41" s="15">
        <v>0</v>
      </c>
      <c r="M41" s="14" t="s">
        <v>30</v>
      </c>
      <c r="N41" s="52" t="s">
        <v>108</v>
      </c>
      <c r="O41" s="52" t="s">
        <v>140</v>
      </c>
      <c r="P41" s="48">
        <v>89211585013</v>
      </c>
    </row>
    <row r="42" spans="1:16" ht="18">
      <c r="A42" s="13" t="s">
        <v>112</v>
      </c>
      <c r="B42" s="14" t="s">
        <v>17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200</v>
      </c>
      <c r="I42" s="15">
        <v>0</v>
      </c>
      <c r="J42" s="15">
        <v>0</v>
      </c>
      <c r="K42" s="15">
        <v>0</v>
      </c>
      <c r="L42" s="15">
        <v>0</v>
      </c>
      <c r="M42" s="43" t="s">
        <v>18</v>
      </c>
      <c r="N42" s="14" t="s">
        <v>66</v>
      </c>
      <c r="O42" s="14" t="s">
        <v>41</v>
      </c>
      <c r="P42" s="53" t="s">
        <v>48</v>
      </c>
    </row>
    <row r="43" spans="1:16" ht="18">
      <c r="A43" s="13" t="s">
        <v>69</v>
      </c>
      <c r="B43" s="31" t="s">
        <v>31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30</v>
      </c>
      <c r="I43" s="15">
        <v>0</v>
      </c>
      <c r="J43" s="15">
        <v>0</v>
      </c>
      <c r="K43" s="15">
        <v>0</v>
      </c>
      <c r="L43" s="15">
        <v>0</v>
      </c>
      <c r="M43" s="14" t="s">
        <v>15</v>
      </c>
      <c r="N43" s="54" t="s">
        <v>99</v>
      </c>
      <c r="O43" s="54" t="s">
        <v>100</v>
      </c>
      <c r="P43" s="55">
        <v>89113028464</v>
      </c>
    </row>
    <row r="44" spans="1:16" ht="18">
      <c r="A44" s="13" t="s">
        <v>81</v>
      </c>
      <c r="B44" s="14" t="s">
        <v>31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25</v>
      </c>
      <c r="I44" s="15">
        <v>0</v>
      </c>
      <c r="J44" s="15">
        <v>0</v>
      </c>
      <c r="K44" s="15">
        <v>0</v>
      </c>
      <c r="L44" s="15">
        <v>0</v>
      </c>
      <c r="M44" s="14" t="s">
        <v>70</v>
      </c>
      <c r="N44" s="54" t="s">
        <v>97</v>
      </c>
      <c r="O44" s="54" t="s">
        <v>98</v>
      </c>
      <c r="P44" s="55">
        <v>89113088645</v>
      </c>
    </row>
    <row r="45" spans="1:16" ht="18">
      <c r="A45" s="13" t="s">
        <v>198</v>
      </c>
      <c r="B45" s="14"/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10</v>
      </c>
      <c r="I45" s="15">
        <v>0</v>
      </c>
      <c r="J45" s="15">
        <v>0</v>
      </c>
      <c r="K45" s="15">
        <v>0</v>
      </c>
      <c r="L45" s="15">
        <v>0</v>
      </c>
      <c r="M45" s="14" t="s">
        <v>126</v>
      </c>
      <c r="N45" s="54" t="s">
        <v>204</v>
      </c>
      <c r="O45" s="54" t="s">
        <v>205</v>
      </c>
      <c r="P45" s="48" t="s">
        <v>205</v>
      </c>
    </row>
    <row r="46" spans="1:16" ht="18">
      <c r="A46" s="13" t="s">
        <v>199</v>
      </c>
      <c r="B46" s="14"/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20</v>
      </c>
      <c r="I46" s="15">
        <v>0</v>
      </c>
      <c r="J46" s="15">
        <v>0</v>
      </c>
      <c r="K46" s="15">
        <v>0</v>
      </c>
      <c r="L46" s="15">
        <v>0</v>
      </c>
      <c r="M46" s="14" t="s">
        <v>92</v>
      </c>
      <c r="N46" s="54"/>
      <c r="O46" s="54"/>
      <c r="P46" s="48"/>
    </row>
    <row r="47" spans="1:16" ht="18">
      <c r="A47" s="13" t="s">
        <v>200</v>
      </c>
      <c r="B47" s="14"/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10</v>
      </c>
      <c r="I47" s="15">
        <v>0</v>
      </c>
      <c r="J47" s="15">
        <v>0</v>
      </c>
      <c r="K47" s="15">
        <v>0</v>
      </c>
      <c r="L47" s="15">
        <v>0</v>
      </c>
      <c r="M47" s="14" t="s">
        <v>92</v>
      </c>
      <c r="N47" s="54"/>
      <c r="O47" s="54"/>
      <c r="P47" s="48"/>
    </row>
    <row r="48" spans="1:16" ht="18">
      <c r="A48" s="13" t="s">
        <v>201</v>
      </c>
      <c r="B48" s="14"/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10</v>
      </c>
      <c r="I48" s="15">
        <v>0</v>
      </c>
      <c r="J48" s="15">
        <v>0</v>
      </c>
      <c r="K48" s="15">
        <v>0</v>
      </c>
      <c r="L48" s="15">
        <v>0</v>
      </c>
      <c r="M48" s="14" t="s">
        <v>92</v>
      </c>
      <c r="N48" s="54"/>
      <c r="O48" s="54"/>
      <c r="P48" s="48"/>
    </row>
    <row r="49" spans="1:16" ht="18">
      <c r="A49" s="13" t="s">
        <v>203</v>
      </c>
      <c r="B49" s="14"/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20</v>
      </c>
      <c r="I49" s="15">
        <v>0</v>
      </c>
      <c r="J49" s="15">
        <v>0</v>
      </c>
      <c r="K49" s="15">
        <v>0</v>
      </c>
      <c r="L49" s="15">
        <v>0</v>
      </c>
      <c r="M49" s="14" t="s">
        <v>126</v>
      </c>
      <c r="N49" s="54" t="s">
        <v>206</v>
      </c>
      <c r="O49" s="54" t="s">
        <v>207</v>
      </c>
      <c r="P49" s="48" t="s">
        <v>207</v>
      </c>
    </row>
    <row r="50" spans="1:16" ht="15" customHeight="1">
      <c r="A50" s="13" t="s">
        <v>13</v>
      </c>
      <c r="B50" s="14" t="s">
        <v>50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1014</v>
      </c>
      <c r="I50" s="15">
        <v>0</v>
      </c>
      <c r="J50" s="15">
        <v>0</v>
      </c>
      <c r="K50" s="15">
        <v>0</v>
      </c>
      <c r="L50" s="15">
        <v>0</v>
      </c>
      <c r="M50" s="14" t="s">
        <v>49</v>
      </c>
      <c r="N50" s="54" t="s">
        <v>159</v>
      </c>
      <c r="O50" s="54" t="s">
        <v>90</v>
      </c>
      <c r="P50" s="87">
        <v>89113121486</v>
      </c>
    </row>
    <row r="51" spans="1:16" ht="18.75" thickBot="1">
      <c r="A51" s="79"/>
      <c r="B51" s="14" t="s">
        <v>42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14"/>
      <c r="O51" s="14"/>
      <c r="P51" s="48"/>
    </row>
    <row r="52" spans="1:16" ht="18.75" thickBot="1">
      <c r="A52" s="74" t="s">
        <v>104</v>
      </c>
      <c r="B52" s="75"/>
      <c r="C52" s="75">
        <f aca="true" t="shared" si="0" ref="C52:L52">SUM(C37:C51)</f>
        <v>0</v>
      </c>
      <c r="D52" s="75">
        <f t="shared" si="0"/>
        <v>0</v>
      </c>
      <c r="E52" s="75">
        <f t="shared" si="0"/>
        <v>0</v>
      </c>
      <c r="F52" s="75">
        <f t="shared" si="0"/>
        <v>0</v>
      </c>
      <c r="G52" s="75">
        <f t="shared" si="0"/>
        <v>0</v>
      </c>
      <c r="H52" s="75">
        <f t="shared" si="0"/>
        <v>2549</v>
      </c>
      <c r="I52" s="76">
        <f t="shared" si="0"/>
        <v>0</v>
      </c>
      <c r="J52" s="76">
        <f t="shared" si="0"/>
        <v>0</v>
      </c>
      <c r="K52" s="76">
        <f t="shared" si="0"/>
        <v>0</v>
      </c>
      <c r="L52" s="76">
        <f t="shared" si="0"/>
        <v>0</v>
      </c>
      <c r="M52" s="75"/>
      <c r="N52" s="75"/>
      <c r="O52" s="75"/>
      <c r="P52" s="77"/>
    </row>
    <row r="53" spans="1:16" ht="18.75" thickBot="1">
      <c r="A53" s="65" t="s">
        <v>20</v>
      </c>
      <c r="B53" s="66"/>
      <c r="C53" s="66">
        <f aca="true" t="shared" si="1" ref="C53:L53">C34+C52</f>
        <v>0</v>
      </c>
      <c r="D53" s="66">
        <f t="shared" si="1"/>
        <v>0</v>
      </c>
      <c r="E53" s="66">
        <f t="shared" si="1"/>
        <v>0</v>
      </c>
      <c r="F53" s="66">
        <f t="shared" si="1"/>
        <v>0</v>
      </c>
      <c r="G53" s="66">
        <f t="shared" si="1"/>
        <v>0</v>
      </c>
      <c r="H53" s="66">
        <f t="shared" si="1"/>
        <v>4500</v>
      </c>
      <c r="I53" s="67">
        <f t="shared" si="1"/>
        <v>0</v>
      </c>
      <c r="J53" s="66">
        <f t="shared" si="1"/>
        <v>0</v>
      </c>
      <c r="K53" s="66">
        <f t="shared" si="1"/>
        <v>0</v>
      </c>
      <c r="L53" s="66">
        <f t="shared" si="1"/>
        <v>0</v>
      </c>
      <c r="M53" s="82"/>
      <c r="N53" s="82"/>
      <c r="O53" s="82"/>
      <c r="P53" s="78"/>
    </row>
    <row r="54" spans="1:16" ht="18">
      <c r="A54" s="20"/>
      <c r="B54" s="21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45"/>
      <c r="N54" s="6"/>
      <c r="O54" s="6"/>
      <c r="P54" s="6"/>
    </row>
    <row r="55" spans="1:16" ht="27.75">
      <c r="A55" s="6"/>
      <c r="B55" s="23"/>
      <c r="C55" s="23" t="s">
        <v>228</v>
      </c>
      <c r="D55" s="24"/>
      <c r="E55" s="24"/>
      <c r="F55" s="24"/>
      <c r="G55" s="24"/>
      <c r="H55" s="24"/>
      <c r="I55" s="3"/>
      <c r="J55" s="3"/>
      <c r="K55" s="3"/>
      <c r="L55" s="3"/>
      <c r="M55" s="3"/>
      <c r="N55" s="6"/>
      <c r="O55" s="24" t="s">
        <v>227</v>
      </c>
      <c r="P55" s="24"/>
    </row>
    <row r="56" spans="1:16" ht="27.75">
      <c r="A56" s="6"/>
      <c r="B56" s="23"/>
      <c r="C56" s="26"/>
      <c r="D56" s="26"/>
      <c r="E56" s="26"/>
      <c r="F56" s="26"/>
      <c r="G56" s="26"/>
      <c r="H56" s="1"/>
      <c r="I56" s="1"/>
      <c r="J56" s="1"/>
      <c r="K56" s="1"/>
      <c r="L56" s="1"/>
      <c r="M56" s="6"/>
      <c r="N56" s="46"/>
      <c r="O56" s="46"/>
      <c r="P56" s="26"/>
    </row>
    <row r="57" spans="1:2" ht="27.75">
      <c r="A57" s="5"/>
      <c r="B57" s="23" t="s">
        <v>177</v>
      </c>
    </row>
    <row r="58" spans="1:16" ht="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8" ht="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7"/>
      <c r="R59" s="17"/>
    </row>
    <row r="60" spans="1:18" ht="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7"/>
      <c r="R60" s="17"/>
    </row>
    <row r="61" spans="1:18" ht="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</row>
    <row r="62" spans="1:16" ht="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</sheetData>
  <sheetProtection/>
  <mergeCells count="1">
    <mergeCell ref="C12:L12"/>
  </mergeCells>
  <printOptions/>
  <pageMargins left="0.3937007874015748" right="0" top="0" bottom="0" header="0.1968503937007874" footer="0.196850393700787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68"/>
  <sheetViews>
    <sheetView zoomScale="75" zoomScaleNormal="75" zoomScalePageLayoutView="0" workbookViewId="0" topLeftCell="A1">
      <selection activeCell="B37" sqref="B37"/>
    </sheetView>
  </sheetViews>
  <sheetFormatPr defaultColWidth="9.00390625" defaultRowHeight="12.75"/>
  <cols>
    <col min="1" max="1" width="53.75390625" style="0" customWidth="1"/>
    <col min="2" max="2" width="40.625" style="0" customWidth="1"/>
    <col min="3" max="3" width="10.25390625" style="0" customWidth="1"/>
    <col min="4" max="4" width="7.00390625" style="0" customWidth="1"/>
    <col min="5" max="5" width="8.875" style="0" customWidth="1"/>
    <col min="6" max="11" width="7.00390625" style="0" customWidth="1"/>
    <col min="12" max="12" width="7.625" style="0" customWidth="1"/>
    <col min="13" max="13" width="21.375" style="0" customWidth="1"/>
    <col min="14" max="14" width="48.75390625" style="0" customWidth="1"/>
    <col min="15" max="15" width="19.25390625" style="0" customWidth="1"/>
    <col min="16" max="16" width="19.375" style="0" customWidth="1"/>
    <col min="17" max="17" width="9.25390625" style="0" customWidth="1"/>
  </cols>
  <sheetData>
    <row r="1" spans="13:15" ht="30">
      <c r="M1" s="35" t="s">
        <v>0</v>
      </c>
      <c r="N1" s="35"/>
      <c r="O1" s="7"/>
    </row>
    <row r="2" spans="13:15" ht="30">
      <c r="M2" s="35" t="s">
        <v>229</v>
      </c>
      <c r="N2" s="35"/>
      <c r="O2" s="7"/>
    </row>
    <row r="3" spans="13:15" ht="30">
      <c r="M3" s="35" t="s">
        <v>194</v>
      </c>
      <c r="N3" s="35"/>
      <c r="O3" s="7"/>
    </row>
    <row r="4" spans="13:15" ht="30">
      <c r="M4" s="35"/>
      <c r="N4" s="35"/>
      <c r="O4" s="7"/>
    </row>
    <row r="5" spans="12:15" ht="30">
      <c r="L5" s="1"/>
      <c r="M5" s="36" t="s">
        <v>82</v>
      </c>
      <c r="N5" s="36" t="s">
        <v>197</v>
      </c>
      <c r="O5" s="7"/>
    </row>
    <row r="6" spans="12:15" ht="30">
      <c r="L6" s="1"/>
      <c r="M6" s="36" t="s">
        <v>208</v>
      </c>
      <c r="N6" s="36"/>
      <c r="O6" s="7"/>
    </row>
    <row r="7" spans="1:16" ht="27.75">
      <c r="A7" s="5"/>
      <c r="B7" s="23" t="s">
        <v>1</v>
      </c>
      <c r="C7" s="22"/>
      <c r="D7" s="22"/>
      <c r="E7" s="23"/>
      <c r="F7" s="23"/>
      <c r="G7" s="23"/>
      <c r="H7" s="23"/>
      <c r="I7" s="23"/>
      <c r="J7" s="23"/>
      <c r="K7" s="24"/>
      <c r="L7" s="6"/>
      <c r="M7" s="6"/>
      <c r="N7" s="6"/>
      <c r="O7" s="5"/>
      <c r="P7" s="5"/>
    </row>
    <row r="8" spans="1:16" ht="27.75">
      <c r="A8" s="5"/>
      <c r="B8" s="47" t="s">
        <v>86</v>
      </c>
      <c r="C8" s="23"/>
      <c r="D8" s="23"/>
      <c r="E8" s="23"/>
      <c r="F8" s="23"/>
      <c r="G8" s="23"/>
      <c r="H8" s="23"/>
      <c r="I8" s="23"/>
      <c r="J8" s="23"/>
      <c r="K8" s="23"/>
      <c r="L8" s="5"/>
      <c r="M8" s="5"/>
      <c r="N8" s="5"/>
      <c r="O8" s="5"/>
      <c r="P8" s="5"/>
    </row>
    <row r="9" spans="1:16" ht="27.75">
      <c r="A9" s="5"/>
      <c r="B9" s="23" t="s">
        <v>209</v>
      </c>
      <c r="C9" s="23"/>
      <c r="D9" s="23"/>
      <c r="E9" s="25"/>
      <c r="F9" s="23"/>
      <c r="G9" s="23"/>
      <c r="H9" s="23"/>
      <c r="I9" s="23"/>
      <c r="J9" s="23"/>
      <c r="K9" s="23"/>
      <c r="L9" s="5"/>
      <c r="M9" s="5"/>
      <c r="N9" s="5"/>
      <c r="O9" s="5"/>
      <c r="P9" s="5"/>
    </row>
    <row r="10" spans="1:16" ht="28.5" thickBot="1">
      <c r="A10" s="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5"/>
      <c r="M10" s="5"/>
      <c r="N10" s="5"/>
      <c r="O10" s="5"/>
      <c r="P10" s="5"/>
    </row>
    <row r="11" spans="1:16" ht="18.75" thickBot="1">
      <c r="A11" s="8" t="s">
        <v>2</v>
      </c>
      <c r="B11" s="9" t="s">
        <v>2</v>
      </c>
      <c r="C11" s="132" t="s">
        <v>83</v>
      </c>
      <c r="D11" s="133"/>
      <c r="E11" s="133"/>
      <c r="F11" s="133"/>
      <c r="G11" s="133"/>
      <c r="H11" s="133"/>
      <c r="I11" s="133"/>
      <c r="J11" s="133"/>
      <c r="K11" s="133"/>
      <c r="L11" s="134"/>
      <c r="M11" s="8" t="s">
        <v>2</v>
      </c>
      <c r="N11" s="10" t="s">
        <v>3</v>
      </c>
      <c r="O11" s="10" t="s">
        <v>4</v>
      </c>
      <c r="P11" s="9" t="s">
        <v>84</v>
      </c>
    </row>
    <row r="12" spans="1:16" ht="18.75" thickBot="1">
      <c r="A12" s="37" t="s">
        <v>5</v>
      </c>
      <c r="B12" s="38" t="s">
        <v>85</v>
      </c>
      <c r="C12" s="39">
        <v>1</v>
      </c>
      <c r="D12" s="40">
        <v>2</v>
      </c>
      <c r="E12" s="40">
        <v>3</v>
      </c>
      <c r="F12" s="40">
        <v>4</v>
      </c>
      <c r="G12" s="40">
        <v>5</v>
      </c>
      <c r="H12" s="40">
        <v>6</v>
      </c>
      <c r="I12" s="40">
        <v>7</v>
      </c>
      <c r="J12" s="40">
        <v>8</v>
      </c>
      <c r="K12" s="40">
        <v>9</v>
      </c>
      <c r="L12" s="41">
        <v>10</v>
      </c>
      <c r="M12" s="37" t="s">
        <v>7</v>
      </c>
      <c r="N12" s="39" t="s">
        <v>8</v>
      </c>
      <c r="O12" s="39" t="s">
        <v>9</v>
      </c>
      <c r="P12" s="38" t="s">
        <v>9</v>
      </c>
    </row>
    <row r="13" spans="1:16" ht="18">
      <c r="A13" s="4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"/>
    </row>
    <row r="14" spans="1:16" ht="18">
      <c r="A14" s="12" t="s">
        <v>187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58"/>
    </row>
    <row r="15" spans="1:16" ht="24" customHeight="1">
      <c r="A15" s="13" t="s">
        <v>202</v>
      </c>
      <c r="B15" s="14" t="s">
        <v>31</v>
      </c>
      <c r="C15" s="98">
        <v>50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4" t="s">
        <v>11</v>
      </c>
      <c r="N15" s="14" t="s">
        <v>216</v>
      </c>
      <c r="O15" s="130" t="s">
        <v>217</v>
      </c>
      <c r="P15" s="130" t="s">
        <v>217</v>
      </c>
    </row>
    <row r="16" spans="1:16" ht="20.25">
      <c r="A16" s="13" t="s">
        <v>45</v>
      </c>
      <c r="B16" s="14" t="s">
        <v>31</v>
      </c>
      <c r="C16" s="98">
        <v>150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4" t="s">
        <v>40</v>
      </c>
      <c r="N16" s="115" t="s">
        <v>57</v>
      </c>
      <c r="O16" s="115" t="s">
        <v>172</v>
      </c>
      <c r="P16" s="116">
        <v>89113300108</v>
      </c>
    </row>
    <row r="17" spans="1:16" ht="20.25">
      <c r="A17" s="13" t="s">
        <v>191</v>
      </c>
      <c r="B17" s="14" t="s">
        <v>31</v>
      </c>
      <c r="C17" s="98">
        <v>70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 t="s">
        <v>11</v>
      </c>
      <c r="N17" s="115" t="s">
        <v>101</v>
      </c>
      <c r="O17" s="115" t="s">
        <v>102</v>
      </c>
      <c r="P17" s="116">
        <v>89512956995</v>
      </c>
    </row>
    <row r="18" spans="1:16" ht="20.25">
      <c r="A18" s="13" t="s">
        <v>106</v>
      </c>
      <c r="B18" s="14" t="s">
        <v>31</v>
      </c>
      <c r="C18" s="98">
        <v>70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4" t="s">
        <v>35</v>
      </c>
      <c r="N18" s="115" t="s">
        <v>173</v>
      </c>
      <c r="O18" s="115" t="s">
        <v>174</v>
      </c>
      <c r="P18" s="116"/>
    </row>
    <row r="19" spans="1:16" ht="20.25">
      <c r="A19" s="13" t="s">
        <v>44</v>
      </c>
      <c r="B19" s="14" t="s">
        <v>39</v>
      </c>
      <c r="C19" s="98">
        <v>120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4" t="s">
        <v>12</v>
      </c>
      <c r="N19" s="115" t="s">
        <v>108</v>
      </c>
      <c r="O19" s="117" t="s">
        <v>96</v>
      </c>
      <c r="P19" s="116">
        <v>89211585013</v>
      </c>
    </row>
    <row r="20" spans="1:16" ht="20.25">
      <c r="A20" s="13" t="s">
        <v>190</v>
      </c>
      <c r="B20" s="14" t="s">
        <v>31</v>
      </c>
      <c r="C20" s="98">
        <v>70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4" t="s">
        <v>40</v>
      </c>
      <c r="N20" s="115" t="s">
        <v>167</v>
      </c>
      <c r="O20" s="115" t="s">
        <v>147</v>
      </c>
      <c r="P20" s="116">
        <v>89600239282</v>
      </c>
    </row>
    <row r="21" spans="1:16" ht="20.25">
      <c r="A21" s="13" t="s">
        <v>51</v>
      </c>
      <c r="B21" s="14" t="s">
        <v>31</v>
      </c>
      <c r="C21" s="98">
        <v>90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4" t="s">
        <v>35</v>
      </c>
      <c r="N21" s="115" t="s">
        <v>61</v>
      </c>
      <c r="O21" s="115" t="s">
        <v>77</v>
      </c>
      <c r="P21" s="116"/>
    </row>
    <row r="22" spans="1:16" ht="20.25">
      <c r="A22" s="13" t="s">
        <v>145</v>
      </c>
      <c r="B22" s="14" t="s">
        <v>31</v>
      </c>
      <c r="C22" s="98">
        <v>30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4" t="s">
        <v>70</v>
      </c>
      <c r="N22" s="115" t="s">
        <v>150</v>
      </c>
      <c r="O22" s="117" t="s">
        <v>176</v>
      </c>
      <c r="P22" s="118">
        <v>89210404168</v>
      </c>
    </row>
    <row r="23" spans="1:16" ht="20.25">
      <c r="A23" s="13" t="s">
        <v>67</v>
      </c>
      <c r="B23" s="14" t="s">
        <v>39</v>
      </c>
      <c r="C23" s="98">
        <v>400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4" t="s">
        <v>71</v>
      </c>
      <c r="N23" s="115" t="s">
        <v>73</v>
      </c>
      <c r="O23" s="117" t="s">
        <v>76</v>
      </c>
      <c r="P23" s="116">
        <v>89212834851</v>
      </c>
    </row>
    <row r="24" spans="1:16" ht="20.25">
      <c r="A24" s="13" t="s">
        <v>192</v>
      </c>
      <c r="B24" s="14" t="s">
        <v>151</v>
      </c>
      <c r="C24" s="98">
        <v>110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4" t="s">
        <v>78</v>
      </c>
      <c r="N24" s="115" t="s">
        <v>142</v>
      </c>
      <c r="O24" s="117" t="s">
        <v>152</v>
      </c>
      <c r="P24" s="116">
        <v>89212710559</v>
      </c>
    </row>
    <row r="25" spans="1:16" ht="20.25">
      <c r="A25" s="13" t="s">
        <v>54</v>
      </c>
      <c r="B25" s="14" t="s">
        <v>31</v>
      </c>
      <c r="C25" s="98">
        <v>40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4" t="s">
        <v>37</v>
      </c>
      <c r="N25" s="115" t="s">
        <v>60</v>
      </c>
      <c r="O25" s="119" t="s">
        <v>38</v>
      </c>
      <c r="P25" s="120"/>
    </row>
    <row r="26" spans="1:16" ht="20.25">
      <c r="A26" s="13" t="s">
        <v>157</v>
      </c>
      <c r="B26" s="14" t="s">
        <v>39</v>
      </c>
      <c r="C26" s="98">
        <v>20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4" t="s">
        <v>70</v>
      </c>
      <c r="N26" s="115" t="s">
        <v>150</v>
      </c>
      <c r="O26" s="117"/>
      <c r="P26" s="116">
        <v>89210404168</v>
      </c>
    </row>
    <row r="27" spans="1:16" ht="20.25">
      <c r="A27" s="13" t="s">
        <v>164</v>
      </c>
      <c r="B27" s="14" t="s">
        <v>10</v>
      </c>
      <c r="C27" s="98">
        <v>15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4" t="s">
        <v>12</v>
      </c>
      <c r="N27" s="115" t="s">
        <v>150</v>
      </c>
      <c r="O27" s="117"/>
      <c r="P27" s="116">
        <v>89210404168</v>
      </c>
    </row>
    <row r="28" spans="1:16" ht="20.25">
      <c r="A28" s="13" t="s">
        <v>80</v>
      </c>
      <c r="B28" s="14" t="s">
        <v>31</v>
      </c>
      <c r="C28" s="98">
        <v>70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4" t="s">
        <v>78</v>
      </c>
      <c r="N28" s="115" t="s">
        <v>161</v>
      </c>
      <c r="O28" s="117" t="s">
        <v>175</v>
      </c>
      <c r="P28" s="116">
        <v>89113010383</v>
      </c>
    </row>
    <row r="29" spans="1:16" ht="20.25">
      <c r="A29" s="13" t="s">
        <v>105</v>
      </c>
      <c r="B29" s="14" t="s">
        <v>39</v>
      </c>
      <c r="C29" s="98">
        <v>200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4" t="s">
        <v>70</v>
      </c>
      <c r="N29" s="115" t="s">
        <v>109</v>
      </c>
      <c r="O29" s="117" t="s">
        <v>153</v>
      </c>
      <c r="P29" s="116">
        <v>89217245348</v>
      </c>
    </row>
    <row r="30" spans="1:16" ht="20.25">
      <c r="A30" s="79"/>
      <c r="B30" s="14"/>
      <c r="C30" s="98"/>
      <c r="D30" s="15"/>
      <c r="E30" s="15"/>
      <c r="F30" s="15"/>
      <c r="G30" s="15"/>
      <c r="H30" s="15"/>
      <c r="I30" s="15"/>
      <c r="J30" s="15"/>
      <c r="K30" s="15"/>
      <c r="L30" s="15"/>
      <c r="M30" s="52"/>
      <c r="N30" s="14"/>
      <c r="O30" s="49"/>
      <c r="P30" s="48"/>
    </row>
    <row r="31" spans="1:16" ht="20.25">
      <c r="A31" s="79" t="s">
        <v>13</v>
      </c>
      <c r="B31" s="52" t="s">
        <v>123</v>
      </c>
      <c r="C31" s="98">
        <v>80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4" t="s">
        <v>34</v>
      </c>
      <c r="N31" s="71" t="s">
        <v>138</v>
      </c>
      <c r="O31" s="71" t="s">
        <v>137</v>
      </c>
      <c r="P31" s="96">
        <v>89113374895</v>
      </c>
    </row>
    <row r="32" spans="1:16" ht="20.25">
      <c r="A32" s="70"/>
      <c r="B32" s="52" t="s">
        <v>180</v>
      </c>
      <c r="C32" s="99">
        <v>500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4" t="s">
        <v>181</v>
      </c>
      <c r="N32" s="52" t="s">
        <v>158</v>
      </c>
      <c r="O32" s="52" t="s">
        <v>36</v>
      </c>
      <c r="P32" s="87">
        <v>89113121486</v>
      </c>
    </row>
    <row r="33" spans="1:16" ht="21" thickBot="1">
      <c r="A33" s="70"/>
      <c r="B33" s="52" t="s">
        <v>33</v>
      </c>
      <c r="C33" s="99">
        <v>300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71" t="s">
        <v>130</v>
      </c>
      <c r="N33" s="52" t="s">
        <v>158</v>
      </c>
      <c r="O33" s="71" t="s">
        <v>36</v>
      </c>
      <c r="P33" s="73"/>
    </row>
    <row r="34" spans="1:16" ht="21" thickBot="1">
      <c r="A34" s="84" t="s">
        <v>103</v>
      </c>
      <c r="B34" s="74"/>
      <c r="C34" s="101">
        <f>SUM(C15:C33)</f>
        <v>2385</v>
      </c>
      <c r="D34" s="76">
        <v>0</v>
      </c>
      <c r="E34" s="76">
        <f>SUM(E15:E33)</f>
        <v>0</v>
      </c>
      <c r="F34" s="76">
        <v>0</v>
      </c>
      <c r="G34" s="76">
        <v>0</v>
      </c>
      <c r="H34" s="76">
        <f>SUM(H15:H31)</f>
        <v>0</v>
      </c>
      <c r="I34" s="76">
        <f>SUM(I15:I31)</f>
        <v>0</v>
      </c>
      <c r="J34" s="76">
        <f>SUM(J15:J31)</f>
        <v>0</v>
      </c>
      <c r="K34" s="76">
        <f>SUM(K15:K31)</f>
        <v>0</v>
      </c>
      <c r="L34" s="76">
        <f>SUM(L15:L31)</f>
        <v>0</v>
      </c>
      <c r="M34" s="77"/>
      <c r="N34" s="83"/>
      <c r="O34" s="75"/>
      <c r="P34" s="77"/>
    </row>
    <row r="35" spans="1:16" ht="20.25">
      <c r="A35" s="32"/>
      <c r="B35" s="32"/>
      <c r="C35" s="103"/>
      <c r="D35" s="103"/>
      <c r="E35" s="104"/>
      <c r="F35" s="103"/>
      <c r="G35" s="103"/>
      <c r="H35" s="104"/>
      <c r="I35" s="104"/>
      <c r="J35" s="104"/>
      <c r="K35" s="104"/>
      <c r="L35" s="104"/>
      <c r="M35" s="32"/>
      <c r="N35" s="32"/>
      <c r="O35" s="32"/>
      <c r="P35" s="32"/>
    </row>
    <row r="36" spans="1:16" ht="27.75">
      <c r="A36" s="32"/>
      <c r="B36" s="23" t="s">
        <v>228</v>
      </c>
      <c r="C36" s="24"/>
      <c r="D36" s="24"/>
      <c r="E36" s="24"/>
      <c r="F36" s="24"/>
      <c r="G36" s="24"/>
      <c r="H36" s="3"/>
      <c r="I36" s="3"/>
      <c r="J36" s="3"/>
      <c r="K36" s="3"/>
      <c r="L36" s="3"/>
      <c r="M36" s="6"/>
      <c r="N36" s="24" t="s">
        <v>227</v>
      </c>
      <c r="O36" s="32"/>
      <c r="P36" s="32"/>
    </row>
    <row r="37" spans="1:17" ht="20.25">
      <c r="A37" s="32"/>
      <c r="B37" s="32"/>
      <c r="C37" s="103"/>
      <c r="D37" s="103"/>
      <c r="E37" s="104"/>
      <c r="F37" s="103"/>
      <c r="G37" s="103"/>
      <c r="H37" s="104"/>
      <c r="I37" s="104"/>
      <c r="J37" s="104"/>
      <c r="K37" s="104"/>
      <c r="L37" s="104"/>
      <c r="M37" s="32"/>
      <c r="N37" s="32"/>
      <c r="O37" s="32"/>
      <c r="P37" s="32"/>
      <c r="Q37" s="1"/>
    </row>
    <row r="38" spans="1:16" ht="20.25">
      <c r="A38" s="32"/>
      <c r="B38" s="32"/>
      <c r="C38" s="103"/>
      <c r="D38" s="103"/>
      <c r="E38" s="104"/>
      <c r="F38" s="103"/>
      <c r="G38" s="103"/>
      <c r="H38" s="104"/>
      <c r="I38" s="104"/>
      <c r="J38" s="104"/>
      <c r="K38" s="104"/>
      <c r="L38" s="104"/>
      <c r="M38" s="32"/>
      <c r="N38" s="32"/>
      <c r="O38" s="32"/>
      <c r="P38" s="32"/>
    </row>
    <row r="39" spans="1:16" ht="20.25">
      <c r="A39" s="17"/>
      <c r="B39" s="17"/>
      <c r="C39" s="97"/>
      <c r="D39" s="97"/>
      <c r="E39" s="17"/>
      <c r="F39" s="97"/>
      <c r="G39" s="97"/>
      <c r="H39" s="17"/>
      <c r="I39" s="17"/>
      <c r="J39" s="17"/>
      <c r="K39" s="17"/>
      <c r="L39" s="17"/>
      <c r="M39" s="32"/>
      <c r="N39" s="32"/>
      <c r="O39" s="32"/>
      <c r="P39" s="32"/>
    </row>
    <row r="40" spans="1:16" ht="20.25">
      <c r="A40" s="110" t="s">
        <v>188</v>
      </c>
      <c r="B40" s="17"/>
      <c r="C40" s="97"/>
      <c r="D40" s="97"/>
      <c r="E40" s="17"/>
      <c r="F40" s="97"/>
      <c r="G40" s="97"/>
      <c r="H40" s="17"/>
      <c r="I40" s="17"/>
      <c r="J40" s="17"/>
      <c r="K40" s="17"/>
      <c r="L40" s="17"/>
      <c r="M40" s="32"/>
      <c r="N40" s="32"/>
      <c r="O40" s="32"/>
      <c r="P40" s="110"/>
    </row>
    <row r="41" spans="1:16" ht="20.25">
      <c r="A41" s="60" t="s">
        <v>45</v>
      </c>
      <c r="B41" s="14" t="s">
        <v>75</v>
      </c>
      <c r="C41" s="98">
        <v>310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4" t="s">
        <v>95</v>
      </c>
      <c r="N41" s="14" t="s">
        <v>57</v>
      </c>
      <c r="O41" s="14" t="s">
        <v>26</v>
      </c>
      <c r="P41" s="111">
        <v>89113300108</v>
      </c>
    </row>
    <row r="42" spans="1:16" ht="20.25">
      <c r="A42" s="13" t="s">
        <v>46</v>
      </c>
      <c r="B42" s="14" t="s">
        <v>31</v>
      </c>
      <c r="C42" s="98">
        <v>118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4" t="s">
        <v>12</v>
      </c>
      <c r="N42" s="14" t="s">
        <v>143</v>
      </c>
      <c r="O42" s="49" t="s">
        <v>144</v>
      </c>
      <c r="P42" s="116" t="s">
        <v>171</v>
      </c>
    </row>
    <row r="43" spans="1:16" ht="20.25">
      <c r="A43" s="13" t="s">
        <v>165</v>
      </c>
      <c r="B43" s="14" t="s">
        <v>74</v>
      </c>
      <c r="C43" s="98">
        <v>150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4" t="s">
        <v>29</v>
      </c>
      <c r="N43" s="14" t="s">
        <v>168</v>
      </c>
      <c r="O43" s="14" t="s">
        <v>27</v>
      </c>
      <c r="P43" s="116">
        <v>89643072932</v>
      </c>
    </row>
    <row r="44" spans="1:16" ht="20.25">
      <c r="A44" s="13" t="s">
        <v>52</v>
      </c>
      <c r="B44" s="31" t="s">
        <v>31</v>
      </c>
      <c r="C44" s="98">
        <v>400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4" t="s">
        <v>30</v>
      </c>
      <c r="N44" s="52" t="s">
        <v>108</v>
      </c>
      <c r="O44" s="52" t="s">
        <v>140</v>
      </c>
      <c r="P44" s="48">
        <v>89211585013</v>
      </c>
    </row>
    <row r="45" spans="1:16" ht="20.25">
      <c r="A45" s="13" t="s">
        <v>112</v>
      </c>
      <c r="B45" s="14" t="s">
        <v>17</v>
      </c>
      <c r="C45" s="98">
        <v>200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43" t="s">
        <v>18</v>
      </c>
      <c r="N45" s="14" t="s">
        <v>66</v>
      </c>
      <c r="O45" s="14" t="s">
        <v>41</v>
      </c>
      <c r="P45" s="121" t="s">
        <v>48</v>
      </c>
    </row>
    <row r="46" spans="1:16" ht="20.25">
      <c r="A46" s="13" t="s">
        <v>69</v>
      </c>
      <c r="B46" s="31" t="s">
        <v>31</v>
      </c>
      <c r="C46" s="98">
        <v>40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4" t="s">
        <v>15</v>
      </c>
      <c r="N46" s="54" t="s">
        <v>99</v>
      </c>
      <c r="O46" s="54" t="s">
        <v>100</v>
      </c>
      <c r="P46" s="121">
        <v>89113028464</v>
      </c>
    </row>
    <row r="47" spans="1:16" ht="20.25">
      <c r="A47" s="13" t="s">
        <v>81</v>
      </c>
      <c r="B47" s="14" t="s">
        <v>31</v>
      </c>
      <c r="C47" s="98">
        <v>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4" t="s">
        <v>70</v>
      </c>
      <c r="N47" s="54" t="s">
        <v>97</v>
      </c>
      <c r="O47" s="54" t="s">
        <v>98</v>
      </c>
      <c r="P47" s="55">
        <v>89113088645</v>
      </c>
    </row>
    <row r="48" spans="1:16" ht="20.25">
      <c r="A48" s="13" t="s">
        <v>13</v>
      </c>
      <c r="B48" s="14" t="s">
        <v>50</v>
      </c>
      <c r="C48" s="98">
        <v>110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4" t="s">
        <v>49</v>
      </c>
      <c r="N48" s="54" t="s">
        <v>62</v>
      </c>
      <c r="O48" s="54" t="s">
        <v>63</v>
      </c>
      <c r="P48" s="48">
        <v>89022817741</v>
      </c>
    </row>
    <row r="49" spans="1:16" ht="20.25">
      <c r="A49" s="13"/>
      <c r="B49" s="14" t="s">
        <v>42</v>
      </c>
      <c r="C49" s="98">
        <v>180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4" t="s">
        <v>19</v>
      </c>
      <c r="N49" s="14" t="s">
        <v>64</v>
      </c>
      <c r="O49" s="14" t="s">
        <v>53</v>
      </c>
      <c r="P49" s="48" t="s">
        <v>47</v>
      </c>
    </row>
    <row r="50" spans="1:16" ht="20.25">
      <c r="A50" s="79"/>
      <c r="B50" s="52" t="s">
        <v>116</v>
      </c>
      <c r="C50" s="99">
        <v>195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52" t="s">
        <v>15</v>
      </c>
      <c r="N50" s="52" t="s">
        <v>159</v>
      </c>
      <c r="O50" s="52" t="s">
        <v>90</v>
      </c>
      <c r="P50" s="87">
        <v>89113117314</v>
      </c>
    </row>
    <row r="51" spans="1:16" ht="27.75" customHeight="1" thickBot="1">
      <c r="A51" s="79"/>
      <c r="B51" s="52" t="s">
        <v>33</v>
      </c>
      <c r="C51" s="99">
        <v>172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52" t="s">
        <v>89</v>
      </c>
      <c r="N51" s="52" t="s">
        <v>159</v>
      </c>
      <c r="O51" s="52" t="s">
        <v>90</v>
      </c>
      <c r="P51" s="87">
        <v>89113117314</v>
      </c>
    </row>
    <row r="52" spans="1:16" ht="21" thickBot="1">
      <c r="A52" s="84" t="s">
        <v>110</v>
      </c>
      <c r="B52" s="83"/>
      <c r="C52" s="101">
        <f>SUM(C41:C51)</f>
        <v>1925</v>
      </c>
      <c r="D52" s="75">
        <f aca="true" t="shared" si="0" ref="D52:L52">SUM(D41:D51)</f>
        <v>0</v>
      </c>
      <c r="E52" s="75">
        <f t="shared" si="0"/>
        <v>0</v>
      </c>
      <c r="F52" s="75">
        <f t="shared" si="0"/>
        <v>0</v>
      </c>
      <c r="G52" s="75">
        <f t="shared" si="0"/>
        <v>0</v>
      </c>
      <c r="H52" s="75">
        <f t="shared" si="0"/>
        <v>0</v>
      </c>
      <c r="I52" s="75">
        <f t="shared" si="0"/>
        <v>0</v>
      </c>
      <c r="J52" s="75">
        <f t="shared" si="0"/>
        <v>0</v>
      </c>
      <c r="K52" s="75">
        <f t="shared" si="0"/>
        <v>0</v>
      </c>
      <c r="L52" s="75">
        <f t="shared" si="0"/>
        <v>0</v>
      </c>
      <c r="M52" s="75"/>
      <c r="N52" s="75"/>
      <c r="O52" s="75"/>
      <c r="P52" s="122"/>
    </row>
    <row r="53" spans="1:16" ht="21" thickBot="1">
      <c r="A53" s="18" t="s">
        <v>120</v>
      </c>
      <c r="B53" s="75"/>
      <c r="C53" s="100"/>
      <c r="D53" s="100"/>
      <c r="E53" s="75"/>
      <c r="F53" s="100"/>
      <c r="G53" s="100"/>
      <c r="H53" s="75"/>
      <c r="I53" s="75"/>
      <c r="J53" s="75"/>
      <c r="K53" s="75"/>
      <c r="L53" s="75"/>
      <c r="M53" s="75"/>
      <c r="N53" s="85" t="s">
        <v>182</v>
      </c>
      <c r="O53" s="85"/>
      <c r="P53" s="123"/>
    </row>
    <row r="54" spans="1:16" ht="20.25">
      <c r="A54" s="127" t="s">
        <v>222</v>
      </c>
      <c r="B54" s="124" t="s">
        <v>128</v>
      </c>
      <c r="C54" s="131">
        <v>100</v>
      </c>
      <c r="D54" s="15">
        <v>0</v>
      </c>
      <c r="E54" s="15">
        <v>0</v>
      </c>
      <c r="F54" s="81">
        <v>0</v>
      </c>
      <c r="G54" s="15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14" t="s">
        <v>126</v>
      </c>
      <c r="N54" s="14" t="s">
        <v>223</v>
      </c>
      <c r="O54" s="14" t="s">
        <v>224</v>
      </c>
      <c r="P54" s="49">
        <v>89118014471</v>
      </c>
    </row>
    <row r="55" spans="1:16" ht="21" thickBot="1">
      <c r="A55" s="94" t="s">
        <v>13</v>
      </c>
      <c r="B55" s="102" t="s">
        <v>125</v>
      </c>
      <c r="C55" s="99">
        <v>90</v>
      </c>
      <c r="D55" s="81">
        <v>0</v>
      </c>
      <c r="E55" s="64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52" t="s">
        <v>126</v>
      </c>
      <c r="N55" s="71" t="s">
        <v>138</v>
      </c>
      <c r="O55" s="71" t="s">
        <v>137</v>
      </c>
      <c r="P55" s="96">
        <v>89113374895</v>
      </c>
    </row>
    <row r="56" spans="1:16" ht="21" thickBot="1">
      <c r="A56" s="84" t="s">
        <v>127</v>
      </c>
      <c r="B56" s="112"/>
      <c r="C56" s="114">
        <f>SUM(C54:C55)</f>
        <v>190</v>
      </c>
      <c r="D56" s="76">
        <v>0</v>
      </c>
      <c r="E56" s="72">
        <v>0</v>
      </c>
      <c r="F56" s="76">
        <f>SUM(F54:F55)</f>
        <v>0</v>
      </c>
      <c r="G56" s="76">
        <v>0</v>
      </c>
      <c r="H56" s="76">
        <f>SUM(H54:H54)</f>
        <v>0</v>
      </c>
      <c r="I56" s="76">
        <f>SUM(I54:I54)</f>
        <v>0</v>
      </c>
      <c r="J56" s="76">
        <f>SUM(J54:J54)</f>
        <v>0</v>
      </c>
      <c r="K56" s="76">
        <f>SUM(K54:K54)</f>
        <v>0</v>
      </c>
      <c r="L56" s="76">
        <f>SUM(L54:L54)</f>
        <v>0</v>
      </c>
      <c r="M56" s="77"/>
      <c r="N56" s="83"/>
      <c r="O56" s="75"/>
      <c r="P56" s="77"/>
    </row>
    <row r="57" spans="1:18" ht="21" thickBot="1">
      <c r="A57" s="65" t="s">
        <v>20</v>
      </c>
      <c r="B57" s="68"/>
      <c r="C57" s="114">
        <f>C34+C52+C56</f>
        <v>4500</v>
      </c>
      <c r="D57" s="76">
        <v>0</v>
      </c>
      <c r="E57" s="100">
        <f>E34+E52</f>
        <v>0</v>
      </c>
      <c r="F57" s="76">
        <f>F34+F52+F56</f>
        <v>0</v>
      </c>
      <c r="G57" s="76">
        <v>0</v>
      </c>
      <c r="H57" s="75">
        <f>H34+H52</f>
        <v>0</v>
      </c>
      <c r="I57" s="75">
        <f>I34+I52</f>
        <v>0</v>
      </c>
      <c r="J57" s="75">
        <f>J34+J52</f>
        <v>0</v>
      </c>
      <c r="K57" s="75">
        <f>K34+K52</f>
        <v>0</v>
      </c>
      <c r="L57" s="75">
        <f>L34+L52</f>
        <v>0</v>
      </c>
      <c r="M57" s="77"/>
      <c r="N57" s="113"/>
      <c r="O57" s="66"/>
      <c r="P57" s="69"/>
      <c r="R57" s="6"/>
    </row>
    <row r="58" spans="1:17" ht="18">
      <c r="A58" s="57"/>
      <c r="B58" s="2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45"/>
      <c r="N58" s="6"/>
      <c r="O58" s="6"/>
      <c r="P58" s="6"/>
      <c r="Q58" s="6"/>
    </row>
    <row r="59" spans="1:16" ht="27.75">
      <c r="A59" s="5"/>
      <c r="B59" s="23" t="s">
        <v>228</v>
      </c>
      <c r="C59" s="24"/>
      <c r="D59" s="24"/>
      <c r="E59" s="24"/>
      <c r="F59" s="24"/>
      <c r="G59" s="24"/>
      <c r="H59" s="3"/>
      <c r="I59" s="3"/>
      <c r="J59" s="3"/>
      <c r="K59" s="3"/>
      <c r="L59" s="3"/>
      <c r="M59" s="6"/>
      <c r="N59" s="24" t="s">
        <v>227</v>
      </c>
      <c r="O59" s="24"/>
      <c r="P59" s="24"/>
    </row>
    <row r="60" spans="1:16" ht="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</sheetData>
  <sheetProtection/>
  <mergeCells count="1">
    <mergeCell ref="C11:L11"/>
  </mergeCells>
  <printOptions/>
  <pageMargins left="0.7480314960629921" right="0.7480314960629921" top="0.984251968503937" bottom="1.5748031496062993" header="0.5118110236220472" footer="0.5118110236220472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S73"/>
  <sheetViews>
    <sheetView tabSelected="1" zoomScale="75" zoomScaleNormal="75" zoomScalePageLayoutView="0" workbookViewId="0" topLeftCell="A40">
      <selection activeCell="M78" sqref="M78"/>
    </sheetView>
  </sheetViews>
  <sheetFormatPr defaultColWidth="9.00390625" defaultRowHeight="12.75"/>
  <cols>
    <col min="1" max="1" width="57.25390625" style="0" customWidth="1"/>
    <col min="2" max="2" width="36.25390625" style="0" customWidth="1"/>
    <col min="3" max="3" width="11.25390625" style="0" customWidth="1"/>
    <col min="4" max="4" width="7.375" style="0" customWidth="1"/>
    <col min="5" max="5" width="6.25390625" style="0" customWidth="1"/>
    <col min="6" max="6" width="5.375" style="0" customWidth="1"/>
    <col min="7" max="7" width="5.25390625" style="0" customWidth="1"/>
    <col min="8" max="8" width="11.625" style="0" customWidth="1"/>
    <col min="9" max="11" width="4.75390625" style="0" customWidth="1"/>
    <col min="12" max="12" width="5.375" style="0" customWidth="1"/>
    <col min="13" max="13" width="21.125" style="0" customWidth="1"/>
    <col min="14" max="14" width="51.875" style="0" customWidth="1"/>
    <col min="15" max="15" width="17.75390625" style="0" customWidth="1"/>
    <col min="16" max="16" width="22.125" style="0" customWidth="1"/>
  </cols>
  <sheetData>
    <row r="1" spans="13:14" ht="33.75">
      <c r="M1" s="27" t="s">
        <v>0</v>
      </c>
      <c r="N1" s="27"/>
    </row>
    <row r="2" spans="13:14" ht="33.75">
      <c r="M2" s="27" t="s">
        <v>229</v>
      </c>
      <c r="N2" s="27"/>
    </row>
    <row r="3" spans="13:14" ht="33.75">
      <c r="M3" s="27" t="s">
        <v>210</v>
      </c>
      <c r="N3" s="27"/>
    </row>
    <row r="4" spans="13:15" ht="33.75">
      <c r="M4" s="28" t="s">
        <v>225</v>
      </c>
      <c r="N4" s="28"/>
      <c r="O4" s="1"/>
    </row>
    <row r="5" spans="13:15" ht="33.75">
      <c r="M5" s="36" t="s">
        <v>211</v>
      </c>
      <c r="N5" s="28"/>
      <c r="O5" s="1"/>
    </row>
    <row r="6" spans="2:13" ht="27.75">
      <c r="B6" s="23"/>
      <c r="C6" s="23"/>
      <c r="D6" s="23" t="s">
        <v>21</v>
      </c>
      <c r="E6" s="23"/>
      <c r="F6" s="2"/>
      <c r="G6" s="2"/>
      <c r="H6" s="2"/>
      <c r="I6" s="2"/>
      <c r="J6" s="2"/>
      <c r="K6" s="2"/>
      <c r="L6" s="2"/>
      <c r="M6" s="2"/>
    </row>
    <row r="7" spans="2:13" ht="27.75">
      <c r="B7" s="23" t="s">
        <v>91</v>
      </c>
      <c r="C7" s="23"/>
      <c r="D7" s="23"/>
      <c r="E7" s="23"/>
      <c r="F7" s="2"/>
      <c r="G7" s="2"/>
      <c r="H7" s="2"/>
      <c r="I7" s="2"/>
      <c r="J7" s="2"/>
      <c r="K7" s="2"/>
      <c r="L7" s="2"/>
      <c r="M7" s="2"/>
    </row>
    <row r="8" spans="2:13" ht="27.75">
      <c r="B8" s="23" t="s">
        <v>214</v>
      </c>
      <c r="C8" s="23"/>
      <c r="D8" s="23"/>
      <c r="E8" s="23"/>
      <c r="F8" s="2"/>
      <c r="G8" s="2"/>
      <c r="H8" s="2"/>
      <c r="I8" s="2"/>
      <c r="J8" s="2"/>
      <c r="K8" s="2"/>
      <c r="L8" s="2"/>
      <c r="M8" s="2"/>
    </row>
    <row r="10" spans="1:16" ht="12.75">
      <c r="A10" s="1"/>
      <c r="O10" s="4"/>
      <c r="P10" s="4"/>
    </row>
    <row r="11" spans="1:16" ht="12.75">
      <c r="A11" s="3"/>
      <c r="O11" s="1"/>
      <c r="P11" s="1"/>
    </row>
    <row r="12" spans="1:14" ht="28.5" thickBot="1">
      <c r="A12" s="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3"/>
    </row>
    <row r="13" spans="1:16" ht="18">
      <c r="A13" s="8" t="s">
        <v>2</v>
      </c>
      <c r="B13" s="10" t="s">
        <v>2</v>
      </c>
      <c r="C13" s="135" t="s">
        <v>22</v>
      </c>
      <c r="D13" s="136"/>
      <c r="E13" s="136"/>
      <c r="F13" s="136"/>
      <c r="G13" s="136"/>
      <c r="H13" s="136"/>
      <c r="I13" s="136"/>
      <c r="J13" s="136"/>
      <c r="K13" s="136"/>
      <c r="L13" s="137"/>
      <c r="M13" s="29" t="s">
        <v>23</v>
      </c>
      <c r="N13" s="29" t="s">
        <v>3</v>
      </c>
      <c r="O13" s="29" t="s">
        <v>4</v>
      </c>
      <c r="P13" s="9" t="s">
        <v>24</v>
      </c>
    </row>
    <row r="14" spans="1:16" ht="18.75" thickBot="1">
      <c r="A14" s="37" t="s">
        <v>5</v>
      </c>
      <c r="B14" s="39" t="s">
        <v>6</v>
      </c>
      <c r="C14" s="30">
        <v>1</v>
      </c>
      <c r="D14" s="30">
        <v>2</v>
      </c>
      <c r="E14" s="30">
        <v>3</v>
      </c>
      <c r="F14" s="30">
        <v>4</v>
      </c>
      <c r="G14" s="30">
        <v>5</v>
      </c>
      <c r="H14" s="82">
        <v>6</v>
      </c>
      <c r="I14" s="82">
        <v>7</v>
      </c>
      <c r="J14" s="82">
        <v>8</v>
      </c>
      <c r="K14" s="82">
        <v>9</v>
      </c>
      <c r="L14" s="82">
        <v>10</v>
      </c>
      <c r="M14" s="40" t="s">
        <v>7</v>
      </c>
      <c r="N14" s="40" t="s">
        <v>8</v>
      </c>
      <c r="O14" s="40" t="s">
        <v>9</v>
      </c>
      <c r="P14" s="38" t="s">
        <v>9</v>
      </c>
    </row>
    <row r="15" spans="1:16" ht="18">
      <c r="A15" s="4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/>
    </row>
    <row r="16" spans="1:16" ht="21" thickBot="1">
      <c r="A16" s="59" t="s">
        <v>187</v>
      </c>
      <c r="B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1"/>
    </row>
    <row r="17" spans="1:16" ht="18.75" thickBot="1">
      <c r="A17" s="61" t="s">
        <v>202</v>
      </c>
      <c r="B17" s="14" t="s">
        <v>31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63">
        <v>450</v>
      </c>
      <c r="I17" s="15">
        <v>0</v>
      </c>
      <c r="J17" s="15">
        <v>0</v>
      </c>
      <c r="K17" s="15">
        <v>0</v>
      </c>
      <c r="L17" s="15">
        <v>0</v>
      </c>
      <c r="M17" s="62" t="s">
        <v>11</v>
      </c>
      <c r="N17" s="14" t="s">
        <v>216</v>
      </c>
      <c r="O17" s="130" t="s">
        <v>217</v>
      </c>
      <c r="P17" s="130" t="s">
        <v>217</v>
      </c>
    </row>
    <row r="18" spans="1:16" ht="18.75" thickBot="1">
      <c r="A18" s="60" t="s">
        <v>213</v>
      </c>
      <c r="B18" s="14" t="s">
        <v>31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63">
        <v>510</v>
      </c>
      <c r="I18" s="15">
        <v>0</v>
      </c>
      <c r="J18" s="15">
        <v>0</v>
      </c>
      <c r="K18" s="15">
        <v>0</v>
      </c>
      <c r="L18" s="15">
        <v>0</v>
      </c>
      <c r="M18" s="54" t="s">
        <v>11</v>
      </c>
      <c r="N18" s="54" t="s">
        <v>218</v>
      </c>
      <c r="O18" s="54" t="s">
        <v>219</v>
      </c>
      <c r="P18" s="111">
        <v>89212855098</v>
      </c>
    </row>
    <row r="19" spans="1:16" ht="18">
      <c r="A19" s="13" t="s">
        <v>43</v>
      </c>
      <c r="B19" s="14" t="s">
        <v>31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63">
        <v>600</v>
      </c>
      <c r="I19" s="15">
        <v>0</v>
      </c>
      <c r="J19" s="15">
        <v>0</v>
      </c>
      <c r="K19" s="15">
        <v>0</v>
      </c>
      <c r="L19" s="15">
        <v>0</v>
      </c>
      <c r="M19" s="14" t="s">
        <v>40</v>
      </c>
      <c r="N19" s="14" t="s">
        <v>57</v>
      </c>
      <c r="O19" s="14" t="s">
        <v>26</v>
      </c>
      <c r="P19" s="48">
        <v>89113300108</v>
      </c>
    </row>
    <row r="20" spans="1:16" ht="18">
      <c r="A20" s="13" t="s">
        <v>191</v>
      </c>
      <c r="B20" s="14" t="s">
        <v>31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3100</v>
      </c>
      <c r="I20" s="15">
        <v>0</v>
      </c>
      <c r="J20" s="15">
        <v>0</v>
      </c>
      <c r="K20" s="15">
        <v>0</v>
      </c>
      <c r="L20" s="15">
        <v>0</v>
      </c>
      <c r="M20" s="14" t="s">
        <v>11</v>
      </c>
      <c r="N20" s="14" t="s">
        <v>101</v>
      </c>
      <c r="O20" s="14" t="s">
        <v>102</v>
      </c>
      <c r="P20" s="48">
        <v>89512956995</v>
      </c>
    </row>
    <row r="21" spans="1:16" ht="18">
      <c r="A21" s="13" t="s">
        <v>106</v>
      </c>
      <c r="B21" s="14" t="s">
        <v>31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760</v>
      </c>
      <c r="I21" s="15">
        <v>0</v>
      </c>
      <c r="J21" s="15">
        <v>0</v>
      </c>
      <c r="K21" s="15">
        <v>0</v>
      </c>
      <c r="L21" s="15">
        <v>0</v>
      </c>
      <c r="M21" s="14" t="s">
        <v>35</v>
      </c>
      <c r="N21" s="14" t="s">
        <v>146</v>
      </c>
      <c r="O21" s="14" t="s">
        <v>114</v>
      </c>
      <c r="P21" s="48">
        <v>89522947106</v>
      </c>
    </row>
    <row r="22" spans="1:16" ht="18">
      <c r="A22" s="13" t="s">
        <v>44</v>
      </c>
      <c r="B22" s="14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1500</v>
      </c>
      <c r="I22" s="15">
        <v>0</v>
      </c>
      <c r="J22" s="15">
        <v>0</v>
      </c>
      <c r="K22" s="15">
        <v>0</v>
      </c>
      <c r="L22" s="15">
        <v>0</v>
      </c>
      <c r="M22" s="14" t="s">
        <v>12</v>
      </c>
      <c r="N22" s="14" t="s">
        <v>108</v>
      </c>
      <c r="O22" s="49" t="s">
        <v>96</v>
      </c>
      <c r="P22" s="48">
        <v>89211585013</v>
      </c>
    </row>
    <row r="23" spans="1:16" ht="18">
      <c r="A23" s="13" t="s">
        <v>193</v>
      </c>
      <c r="B23" s="14" t="s">
        <v>31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1800</v>
      </c>
      <c r="I23" s="15">
        <v>0</v>
      </c>
      <c r="J23" s="15">
        <v>0</v>
      </c>
      <c r="K23" s="15">
        <v>0</v>
      </c>
      <c r="L23" s="15">
        <v>0</v>
      </c>
      <c r="M23" s="14" t="s">
        <v>40</v>
      </c>
      <c r="N23" s="115" t="s">
        <v>167</v>
      </c>
      <c r="O23" s="115" t="s">
        <v>147</v>
      </c>
      <c r="P23" s="116">
        <v>89600239282</v>
      </c>
    </row>
    <row r="24" spans="1:16" ht="18">
      <c r="A24" s="13" t="s">
        <v>51</v>
      </c>
      <c r="B24" s="14" t="s">
        <v>10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2000</v>
      </c>
      <c r="I24" s="15">
        <v>0</v>
      </c>
      <c r="J24" s="15">
        <v>0</v>
      </c>
      <c r="K24" s="15">
        <v>0</v>
      </c>
      <c r="L24" s="15">
        <v>0</v>
      </c>
      <c r="M24" s="49" t="s">
        <v>35</v>
      </c>
      <c r="N24" s="14" t="s">
        <v>115</v>
      </c>
      <c r="O24" s="14" t="s">
        <v>77</v>
      </c>
      <c r="P24" s="48">
        <v>89533062787</v>
      </c>
    </row>
    <row r="25" spans="1:16" ht="18">
      <c r="A25" s="13" t="s">
        <v>164</v>
      </c>
      <c r="B25" s="14" t="s">
        <v>10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2000</v>
      </c>
      <c r="I25" s="15">
        <v>0</v>
      </c>
      <c r="J25" s="15">
        <v>0</v>
      </c>
      <c r="K25" s="15">
        <v>0</v>
      </c>
      <c r="L25" s="15">
        <v>0</v>
      </c>
      <c r="M25" s="14" t="s">
        <v>12</v>
      </c>
      <c r="N25" s="115" t="s">
        <v>150</v>
      </c>
      <c r="O25" s="117"/>
      <c r="P25" s="116">
        <v>89210404168</v>
      </c>
    </row>
    <row r="26" spans="1:16" ht="18">
      <c r="A26" s="13" t="s">
        <v>68</v>
      </c>
      <c r="B26" s="14" t="s">
        <v>31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990</v>
      </c>
      <c r="I26" s="15">
        <v>0</v>
      </c>
      <c r="J26" s="15">
        <v>0</v>
      </c>
      <c r="K26" s="15">
        <v>0</v>
      </c>
      <c r="L26" s="15">
        <v>0</v>
      </c>
      <c r="M26" s="14" t="s">
        <v>37</v>
      </c>
      <c r="N26" s="14" t="s">
        <v>60</v>
      </c>
      <c r="O26" s="49" t="s">
        <v>38</v>
      </c>
      <c r="P26" s="48">
        <v>89533044129</v>
      </c>
    </row>
    <row r="27" spans="1:16" ht="18">
      <c r="A27" s="13" t="s">
        <v>148</v>
      </c>
      <c r="B27" s="14" t="s">
        <v>31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800</v>
      </c>
      <c r="I27" s="15">
        <v>0</v>
      </c>
      <c r="J27" s="15">
        <v>0</v>
      </c>
      <c r="K27" s="15">
        <v>0</v>
      </c>
      <c r="L27" s="15">
        <v>0</v>
      </c>
      <c r="M27" s="14" t="s">
        <v>70</v>
      </c>
      <c r="N27" s="14" t="s">
        <v>111</v>
      </c>
      <c r="O27" s="49" t="s">
        <v>72</v>
      </c>
      <c r="P27" s="105" t="s">
        <v>149</v>
      </c>
    </row>
    <row r="28" spans="1:16" ht="18">
      <c r="A28" s="13" t="s">
        <v>67</v>
      </c>
      <c r="B28" s="14" t="s">
        <v>39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1400</v>
      </c>
      <c r="I28" s="15">
        <v>0</v>
      </c>
      <c r="J28" s="15">
        <v>0</v>
      </c>
      <c r="K28" s="15">
        <v>0</v>
      </c>
      <c r="L28" s="15">
        <v>0</v>
      </c>
      <c r="M28" s="14" t="s">
        <v>71</v>
      </c>
      <c r="N28" s="14" t="s">
        <v>73</v>
      </c>
      <c r="O28" s="49" t="s">
        <v>76</v>
      </c>
      <c r="P28" s="48">
        <v>89212834851</v>
      </c>
    </row>
    <row r="29" spans="1:16" ht="18">
      <c r="A29" s="13" t="s">
        <v>157</v>
      </c>
      <c r="B29" s="14" t="s">
        <v>39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5700</v>
      </c>
      <c r="I29" s="15">
        <v>0</v>
      </c>
      <c r="J29" s="15">
        <v>0</v>
      </c>
      <c r="K29" s="15">
        <v>0</v>
      </c>
      <c r="L29" s="15">
        <v>0</v>
      </c>
      <c r="M29" s="14" t="s">
        <v>70</v>
      </c>
      <c r="N29" s="14" t="s">
        <v>150</v>
      </c>
      <c r="O29" s="49"/>
      <c r="P29" s="48">
        <v>89210404168</v>
      </c>
    </row>
    <row r="30" spans="1:16" ht="18">
      <c r="A30" s="13" t="s">
        <v>192</v>
      </c>
      <c r="B30" s="14" t="s">
        <v>151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4800</v>
      </c>
      <c r="I30" s="15">
        <v>0</v>
      </c>
      <c r="J30" s="15">
        <v>0</v>
      </c>
      <c r="K30" s="15">
        <v>0</v>
      </c>
      <c r="L30" s="15">
        <v>0</v>
      </c>
      <c r="M30" s="14" t="s">
        <v>78</v>
      </c>
      <c r="N30" s="14" t="s">
        <v>142</v>
      </c>
      <c r="O30" s="49" t="s">
        <v>152</v>
      </c>
      <c r="P30" s="48">
        <v>89212710559</v>
      </c>
    </row>
    <row r="31" spans="1:19" ht="18">
      <c r="A31" s="13" t="s">
        <v>80</v>
      </c>
      <c r="B31" s="14" t="s">
        <v>31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2700</v>
      </c>
      <c r="I31" s="15">
        <v>0</v>
      </c>
      <c r="J31" s="15">
        <v>0</v>
      </c>
      <c r="K31" s="15">
        <v>0</v>
      </c>
      <c r="L31" s="15">
        <v>0</v>
      </c>
      <c r="M31" s="14" t="s">
        <v>78</v>
      </c>
      <c r="N31" s="14" t="s">
        <v>141</v>
      </c>
      <c r="O31" s="49" t="s">
        <v>93</v>
      </c>
      <c r="P31" s="48">
        <v>89212767878</v>
      </c>
      <c r="S31" t="s">
        <v>215</v>
      </c>
    </row>
    <row r="32" spans="1:16" ht="18">
      <c r="A32" s="13" t="s">
        <v>105</v>
      </c>
      <c r="B32" s="14" t="s">
        <v>39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1600</v>
      </c>
      <c r="I32" s="15">
        <v>0</v>
      </c>
      <c r="J32" s="15">
        <v>0</v>
      </c>
      <c r="K32" s="15">
        <v>0</v>
      </c>
      <c r="L32" s="15">
        <v>0</v>
      </c>
      <c r="M32" s="14" t="s">
        <v>70</v>
      </c>
      <c r="N32" s="14" t="s">
        <v>109</v>
      </c>
      <c r="O32" s="49" t="s">
        <v>153</v>
      </c>
      <c r="P32" s="48">
        <v>89217245348</v>
      </c>
    </row>
    <row r="33" spans="1:16" ht="18">
      <c r="A33" s="79" t="s">
        <v>124</v>
      </c>
      <c r="B33" s="14" t="s">
        <v>121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3900</v>
      </c>
      <c r="I33" s="15">
        <v>0</v>
      </c>
      <c r="J33" s="15">
        <v>0</v>
      </c>
      <c r="K33" s="15">
        <v>0</v>
      </c>
      <c r="L33" s="15">
        <v>0</v>
      </c>
      <c r="M33" s="52" t="s">
        <v>71</v>
      </c>
      <c r="N33" s="14" t="s">
        <v>108</v>
      </c>
      <c r="O33" s="49"/>
      <c r="P33" s="48">
        <v>89211585013</v>
      </c>
    </row>
    <row r="34" spans="1:16" ht="18">
      <c r="A34" s="13" t="s">
        <v>94</v>
      </c>
      <c r="B34" s="1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400</v>
      </c>
      <c r="I34" s="15">
        <v>0</v>
      </c>
      <c r="J34" s="15">
        <v>0</v>
      </c>
      <c r="K34" s="15">
        <v>0</v>
      </c>
      <c r="L34" s="15">
        <v>0</v>
      </c>
      <c r="M34" s="14" t="s">
        <v>92</v>
      </c>
      <c r="N34" s="14" t="s">
        <v>107</v>
      </c>
      <c r="O34" s="49" t="s">
        <v>154</v>
      </c>
      <c r="P34" s="48">
        <v>89522901017</v>
      </c>
    </row>
    <row r="35" spans="1:16" ht="18">
      <c r="A35" s="13" t="s">
        <v>134</v>
      </c>
      <c r="B35" s="14" t="s">
        <v>121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650</v>
      </c>
      <c r="I35" s="15">
        <v>0</v>
      </c>
      <c r="J35" s="15">
        <v>0</v>
      </c>
      <c r="K35" s="15">
        <v>0</v>
      </c>
      <c r="L35" s="15">
        <v>0</v>
      </c>
      <c r="M35" s="14" t="s">
        <v>71</v>
      </c>
      <c r="N35" s="14" t="s">
        <v>155</v>
      </c>
      <c r="O35" s="49"/>
      <c r="P35" s="48">
        <v>89211643107</v>
      </c>
    </row>
    <row r="36" spans="1:16" ht="18">
      <c r="A36" s="79" t="s">
        <v>117</v>
      </c>
      <c r="B36" s="14" t="s">
        <v>119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170</v>
      </c>
      <c r="I36" s="81">
        <v>0</v>
      </c>
      <c r="J36" s="15">
        <v>0</v>
      </c>
      <c r="K36" s="15">
        <v>0</v>
      </c>
      <c r="L36" s="15">
        <v>0</v>
      </c>
      <c r="M36" s="52" t="s">
        <v>71</v>
      </c>
      <c r="N36" s="52" t="s">
        <v>162</v>
      </c>
      <c r="O36" s="86" t="s">
        <v>163</v>
      </c>
      <c r="P36" s="87">
        <v>89217257525</v>
      </c>
    </row>
    <row r="37" spans="1:16" ht="18">
      <c r="A37" s="13" t="s">
        <v>118</v>
      </c>
      <c r="B37" s="14" t="s">
        <v>119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500</v>
      </c>
      <c r="I37" s="15">
        <v>0</v>
      </c>
      <c r="J37" s="15">
        <v>0</v>
      </c>
      <c r="K37" s="15">
        <v>0</v>
      </c>
      <c r="L37" s="15">
        <v>0</v>
      </c>
      <c r="M37" s="14" t="s">
        <v>35</v>
      </c>
      <c r="N37" s="14" t="s">
        <v>139</v>
      </c>
      <c r="O37" s="49" t="s">
        <v>156</v>
      </c>
      <c r="P37" s="48">
        <v>89113220706</v>
      </c>
    </row>
    <row r="38" spans="1:16" ht="18">
      <c r="A38" s="13" t="s">
        <v>54</v>
      </c>
      <c r="B38" s="14" t="s">
        <v>31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230</v>
      </c>
      <c r="I38" s="15">
        <v>0</v>
      </c>
      <c r="J38" s="15">
        <v>0</v>
      </c>
      <c r="K38" s="15">
        <v>0</v>
      </c>
      <c r="L38" s="15">
        <v>0</v>
      </c>
      <c r="M38" s="14" t="s">
        <v>37</v>
      </c>
      <c r="N38" s="115" t="s">
        <v>60</v>
      </c>
      <c r="O38" s="119" t="s">
        <v>38</v>
      </c>
      <c r="P38" s="120"/>
    </row>
    <row r="39" spans="1:16" ht="18">
      <c r="A39" s="79" t="s">
        <v>122</v>
      </c>
      <c r="B39" s="52" t="s">
        <v>79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600</v>
      </c>
      <c r="I39" s="15">
        <v>0</v>
      </c>
      <c r="J39" s="15">
        <v>0</v>
      </c>
      <c r="K39" s="15">
        <v>0</v>
      </c>
      <c r="L39" s="15">
        <v>0</v>
      </c>
      <c r="M39" s="52" t="s">
        <v>129</v>
      </c>
      <c r="N39" s="14" t="s">
        <v>135</v>
      </c>
      <c r="O39" s="86" t="s">
        <v>136</v>
      </c>
      <c r="P39" s="87">
        <v>89211542252</v>
      </c>
    </row>
    <row r="40" spans="1:16" ht="18">
      <c r="A40" s="13" t="s">
        <v>13</v>
      </c>
      <c r="B40" s="14" t="s">
        <v>50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6820</v>
      </c>
      <c r="I40" s="15">
        <v>0</v>
      </c>
      <c r="J40" s="15">
        <v>0</v>
      </c>
      <c r="K40" s="15">
        <v>0</v>
      </c>
      <c r="L40" s="15">
        <v>0</v>
      </c>
      <c r="M40" s="14" t="s">
        <v>19</v>
      </c>
      <c r="N40" s="71" t="s">
        <v>138</v>
      </c>
      <c r="O40" s="14" t="s">
        <v>87</v>
      </c>
      <c r="P40" s="50"/>
    </row>
    <row r="41" spans="1:16" ht="18">
      <c r="A41" s="79"/>
      <c r="B41" s="52" t="s">
        <v>184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15">
        <v>2000</v>
      </c>
      <c r="I41" s="15">
        <v>0</v>
      </c>
      <c r="J41" s="81"/>
      <c r="K41" s="15">
        <v>0</v>
      </c>
      <c r="L41" s="81"/>
      <c r="M41" s="52" t="s">
        <v>185</v>
      </c>
      <c r="N41" s="52" t="s">
        <v>158</v>
      </c>
      <c r="O41" s="52"/>
      <c r="P41" s="80"/>
    </row>
    <row r="42" spans="1:16" ht="18.75" thickBot="1">
      <c r="A42" s="44"/>
      <c r="B42" s="19" t="s">
        <v>33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81">
        <v>16000</v>
      </c>
      <c r="I42" s="64">
        <v>0</v>
      </c>
      <c r="J42" s="64">
        <v>0</v>
      </c>
      <c r="K42" s="64">
        <v>0</v>
      </c>
      <c r="L42" s="64">
        <v>0</v>
      </c>
      <c r="M42" s="19" t="s">
        <v>34</v>
      </c>
      <c r="N42" s="19" t="s">
        <v>158</v>
      </c>
      <c r="O42" s="19" t="s">
        <v>36</v>
      </c>
      <c r="P42" s="56"/>
    </row>
    <row r="43" spans="1:16" ht="18.75" thickBot="1">
      <c r="A43" s="74" t="s">
        <v>132</v>
      </c>
      <c r="B43" s="75"/>
      <c r="C43" s="76">
        <f aca="true" t="shared" si="0" ref="C43:L43">SUM(C17:C42)</f>
        <v>0</v>
      </c>
      <c r="D43" s="76">
        <f t="shared" si="0"/>
        <v>0</v>
      </c>
      <c r="E43" s="76">
        <f t="shared" si="0"/>
        <v>0</v>
      </c>
      <c r="F43" s="76">
        <f t="shared" si="0"/>
        <v>0</v>
      </c>
      <c r="G43" s="76">
        <f t="shared" si="0"/>
        <v>0</v>
      </c>
      <c r="H43" s="64">
        <f t="shared" si="0"/>
        <v>61980</v>
      </c>
      <c r="I43" s="76">
        <f t="shared" si="0"/>
        <v>0</v>
      </c>
      <c r="J43" s="76">
        <f t="shared" si="0"/>
        <v>0</v>
      </c>
      <c r="K43" s="76">
        <f t="shared" si="0"/>
        <v>0</v>
      </c>
      <c r="L43" s="76">
        <f t="shared" si="0"/>
        <v>0</v>
      </c>
      <c r="M43" s="75"/>
      <c r="N43" s="75"/>
      <c r="O43" s="75"/>
      <c r="P43" s="77"/>
    </row>
    <row r="44" spans="1:16" ht="18">
      <c r="A44" s="32"/>
      <c r="B44" s="3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2"/>
      <c r="N44" s="32"/>
      <c r="O44" s="32"/>
      <c r="P44" s="32"/>
    </row>
    <row r="45" spans="1:16" ht="18">
      <c r="A45" s="32"/>
      <c r="B45" s="3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2"/>
      <c r="N45" s="32"/>
      <c r="O45" s="32"/>
      <c r="P45" s="32"/>
    </row>
    <row r="46" spans="1:16" ht="27.75">
      <c r="A46" s="32"/>
      <c r="B46" s="23" t="s">
        <v>226</v>
      </c>
      <c r="C46" s="24"/>
      <c r="D46" s="24"/>
      <c r="E46" s="24"/>
      <c r="F46" s="24"/>
      <c r="G46" s="24"/>
      <c r="H46" s="3"/>
      <c r="I46" s="3"/>
      <c r="J46" s="3"/>
      <c r="K46" s="3"/>
      <c r="L46" s="3"/>
      <c r="M46" s="6"/>
      <c r="N46" s="24" t="s">
        <v>227</v>
      </c>
      <c r="O46" s="32"/>
      <c r="P46" s="32"/>
    </row>
    <row r="47" spans="1:16" ht="18">
      <c r="A47" s="32"/>
      <c r="B47" s="3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2"/>
      <c r="N47" s="32"/>
      <c r="O47" s="32"/>
      <c r="P47" s="32"/>
    </row>
    <row r="48" spans="1:17" ht="18.75" thickBot="1">
      <c r="A48" s="32" t="s">
        <v>188</v>
      </c>
      <c r="B48" s="3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32"/>
      <c r="N48" s="32"/>
      <c r="O48" s="32"/>
      <c r="P48" s="32"/>
      <c r="Q48" s="1"/>
    </row>
    <row r="49" spans="1:17" ht="18">
      <c r="A49" s="61" t="s">
        <v>43</v>
      </c>
      <c r="B49" s="62" t="s">
        <v>56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4000</v>
      </c>
      <c r="I49" s="62">
        <v>0</v>
      </c>
      <c r="J49" s="125">
        <v>0</v>
      </c>
      <c r="K49" s="62">
        <v>0</v>
      </c>
      <c r="L49" s="62">
        <v>0</v>
      </c>
      <c r="M49" s="62" t="s">
        <v>95</v>
      </c>
      <c r="N49" s="62" t="s">
        <v>57</v>
      </c>
      <c r="O49" s="62" t="s">
        <v>26</v>
      </c>
      <c r="P49" s="95">
        <v>89113300108</v>
      </c>
      <c r="Q49" s="1"/>
    </row>
    <row r="50" spans="1:16" ht="18">
      <c r="A50" s="13" t="s">
        <v>169</v>
      </c>
      <c r="B50" s="14" t="s">
        <v>31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9000</v>
      </c>
      <c r="I50" s="14">
        <v>0</v>
      </c>
      <c r="J50" s="81">
        <v>0</v>
      </c>
      <c r="K50" s="15">
        <v>0</v>
      </c>
      <c r="L50" s="15">
        <v>0</v>
      </c>
      <c r="M50" s="14" t="s">
        <v>14</v>
      </c>
      <c r="N50" s="14" t="s">
        <v>65</v>
      </c>
      <c r="O50" s="14" t="s">
        <v>28</v>
      </c>
      <c r="P50" s="50">
        <v>89212755738</v>
      </c>
    </row>
    <row r="51" spans="1:16" ht="18">
      <c r="A51" s="13" t="s">
        <v>165</v>
      </c>
      <c r="B51" s="14" t="s">
        <v>16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3000</v>
      </c>
      <c r="I51" s="14">
        <v>0</v>
      </c>
      <c r="J51" s="81">
        <v>0</v>
      </c>
      <c r="K51" s="14">
        <v>0</v>
      </c>
      <c r="L51" s="14">
        <v>0</v>
      </c>
      <c r="M51" s="14" t="s">
        <v>29</v>
      </c>
      <c r="N51" s="14" t="s">
        <v>58</v>
      </c>
      <c r="O51" s="54" t="s">
        <v>27</v>
      </c>
      <c r="P51" s="48">
        <v>89217094084</v>
      </c>
    </row>
    <row r="52" spans="1:16" ht="18">
      <c r="A52" s="13" t="s">
        <v>52</v>
      </c>
      <c r="B52" s="14" t="s">
        <v>32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8100</v>
      </c>
      <c r="I52" s="14">
        <v>0</v>
      </c>
      <c r="J52" s="81">
        <v>0</v>
      </c>
      <c r="K52" s="14">
        <v>0</v>
      </c>
      <c r="L52" s="14">
        <v>0</v>
      </c>
      <c r="M52" s="14" t="s">
        <v>30</v>
      </c>
      <c r="N52" s="52" t="s">
        <v>59</v>
      </c>
      <c r="O52" s="52"/>
      <c r="P52" s="48">
        <v>89210324083</v>
      </c>
    </row>
    <row r="53" spans="1:16" ht="18">
      <c r="A53" s="13" t="s">
        <v>113</v>
      </c>
      <c r="B53" s="14" t="s">
        <v>17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4300</v>
      </c>
      <c r="I53" s="14">
        <v>0</v>
      </c>
      <c r="J53" s="81">
        <v>0</v>
      </c>
      <c r="K53" s="14">
        <v>0</v>
      </c>
      <c r="L53" s="14">
        <v>0</v>
      </c>
      <c r="M53" s="14" t="s">
        <v>18</v>
      </c>
      <c r="N53" s="14" t="s">
        <v>66</v>
      </c>
      <c r="O53" s="14" t="s">
        <v>41</v>
      </c>
      <c r="P53" s="53" t="s">
        <v>48</v>
      </c>
    </row>
    <row r="54" spans="1:16" ht="18">
      <c r="A54" s="13" t="s">
        <v>55</v>
      </c>
      <c r="B54" s="14" t="s">
        <v>31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2500</v>
      </c>
      <c r="I54" s="14">
        <v>0</v>
      </c>
      <c r="J54" s="81">
        <v>0</v>
      </c>
      <c r="K54" s="15">
        <v>0</v>
      </c>
      <c r="L54" s="15">
        <v>0</v>
      </c>
      <c r="M54" s="14" t="s">
        <v>12</v>
      </c>
      <c r="N54" s="14" t="s">
        <v>143</v>
      </c>
      <c r="O54" s="49" t="s">
        <v>144</v>
      </c>
      <c r="P54" s="48">
        <v>89212769415</v>
      </c>
    </row>
    <row r="55" spans="1:16" ht="18">
      <c r="A55" s="13" t="s">
        <v>69</v>
      </c>
      <c r="B55" s="14" t="s">
        <v>31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1300</v>
      </c>
      <c r="I55" s="14">
        <v>0</v>
      </c>
      <c r="J55" s="81">
        <v>0</v>
      </c>
      <c r="K55" s="15">
        <v>0</v>
      </c>
      <c r="L55" s="15">
        <v>0</v>
      </c>
      <c r="M55" s="14" t="s">
        <v>15</v>
      </c>
      <c r="N55" s="54" t="s">
        <v>99</v>
      </c>
      <c r="O55" s="54" t="s">
        <v>100</v>
      </c>
      <c r="P55" s="55">
        <v>89113028464</v>
      </c>
    </row>
    <row r="56" spans="1:16" ht="18">
      <c r="A56" s="13" t="s">
        <v>81</v>
      </c>
      <c r="B56" s="14" t="s">
        <v>31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800</v>
      </c>
      <c r="I56" s="14">
        <v>0</v>
      </c>
      <c r="J56" s="81">
        <v>0</v>
      </c>
      <c r="K56" s="15">
        <v>0</v>
      </c>
      <c r="L56" s="15">
        <v>0</v>
      </c>
      <c r="M56" s="14" t="s">
        <v>70</v>
      </c>
      <c r="N56" s="54" t="s">
        <v>97</v>
      </c>
      <c r="O56" s="54" t="s">
        <v>98</v>
      </c>
      <c r="P56" s="55">
        <v>89113088645</v>
      </c>
    </row>
    <row r="57" spans="1:16" ht="18">
      <c r="A57" s="13" t="s">
        <v>212</v>
      </c>
      <c r="B57" s="14" t="s">
        <v>119</v>
      </c>
      <c r="C57" s="31">
        <v>0</v>
      </c>
      <c r="D57" s="14">
        <v>0</v>
      </c>
      <c r="E57" s="14">
        <v>0</v>
      </c>
      <c r="F57" s="14">
        <v>0</v>
      </c>
      <c r="G57" s="14">
        <v>0</v>
      </c>
      <c r="H57" s="31">
        <v>120</v>
      </c>
      <c r="I57" s="14">
        <v>0</v>
      </c>
      <c r="J57" s="81">
        <v>0</v>
      </c>
      <c r="K57" s="14">
        <v>0</v>
      </c>
      <c r="L57" s="14">
        <v>0</v>
      </c>
      <c r="M57" s="14" t="s">
        <v>92</v>
      </c>
      <c r="N57" s="14" t="s">
        <v>204</v>
      </c>
      <c r="O57" s="14" t="s">
        <v>205</v>
      </c>
      <c r="P57" s="50" t="s">
        <v>205</v>
      </c>
    </row>
    <row r="58" spans="1:16" ht="18">
      <c r="A58" s="13" t="s">
        <v>200</v>
      </c>
      <c r="B58" s="14" t="s">
        <v>119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110</v>
      </c>
      <c r="I58" s="14">
        <v>0</v>
      </c>
      <c r="J58" s="81">
        <v>0</v>
      </c>
      <c r="K58" s="15">
        <v>0</v>
      </c>
      <c r="L58" s="15">
        <v>0</v>
      </c>
      <c r="M58" s="14" t="s">
        <v>92</v>
      </c>
      <c r="N58" s="54" t="s">
        <v>107</v>
      </c>
      <c r="O58" s="54" t="s">
        <v>220</v>
      </c>
      <c r="P58" s="121" t="s">
        <v>220</v>
      </c>
    </row>
    <row r="59" spans="1:16" ht="18">
      <c r="A59" s="13" t="s">
        <v>203</v>
      </c>
      <c r="B59" s="14" t="s">
        <v>119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300</v>
      </c>
      <c r="I59" s="14">
        <v>0</v>
      </c>
      <c r="J59" s="81">
        <v>0</v>
      </c>
      <c r="K59" s="15">
        <v>0</v>
      </c>
      <c r="L59" s="15">
        <v>0</v>
      </c>
      <c r="M59" s="14" t="s">
        <v>92</v>
      </c>
      <c r="N59" s="54" t="s">
        <v>206</v>
      </c>
      <c r="O59" s="54" t="s">
        <v>221</v>
      </c>
      <c r="P59" s="121" t="s">
        <v>221</v>
      </c>
    </row>
    <row r="60" spans="1:16" ht="18">
      <c r="A60" s="13" t="s">
        <v>13</v>
      </c>
      <c r="B60" s="14" t="s">
        <v>50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5130</v>
      </c>
      <c r="I60" s="14">
        <v>0</v>
      </c>
      <c r="J60" s="81">
        <v>0</v>
      </c>
      <c r="K60" s="15">
        <v>0</v>
      </c>
      <c r="L60" s="15">
        <v>0</v>
      </c>
      <c r="M60" s="14" t="s">
        <v>49</v>
      </c>
      <c r="N60" s="14" t="s">
        <v>62</v>
      </c>
      <c r="O60" s="14" t="s">
        <v>63</v>
      </c>
      <c r="P60" s="48">
        <v>89022817741</v>
      </c>
    </row>
    <row r="61" spans="1:16" ht="18">
      <c r="A61" s="13"/>
      <c r="B61" s="14" t="s">
        <v>42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6000</v>
      </c>
      <c r="I61" s="14">
        <v>0</v>
      </c>
      <c r="J61" s="14">
        <v>0</v>
      </c>
      <c r="K61" s="14">
        <v>0</v>
      </c>
      <c r="L61" s="14">
        <v>0</v>
      </c>
      <c r="M61" s="14" t="s">
        <v>19</v>
      </c>
      <c r="N61" s="14" t="s">
        <v>64</v>
      </c>
      <c r="O61" s="14" t="s">
        <v>53</v>
      </c>
      <c r="P61" s="50" t="s">
        <v>47</v>
      </c>
    </row>
    <row r="62" spans="1:16" ht="18">
      <c r="A62" s="79"/>
      <c r="B62" s="52" t="s">
        <v>186</v>
      </c>
      <c r="C62" s="52">
        <v>0</v>
      </c>
      <c r="D62" s="14">
        <v>0</v>
      </c>
      <c r="E62" s="14">
        <v>0</v>
      </c>
      <c r="F62" s="14">
        <v>0</v>
      </c>
      <c r="G62" s="14">
        <v>0</v>
      </c>
      <c r="H62" s="52">
        <v>6140</v>
      </c>
      <c r="I62" s="14">
        <v>0</v>
      </c>
      <c r="J62" s="14">
        <v>0</v>
      </c>
      <c r="K62" s="14">
        <v>0</v>
      </c>
      <c r="L62" s="14">
        <v>0</v>
      </c>
      <c r="M62" s="52" t="s">
        <v>15</v>
      </c>
      <c r="N62" s="52" t="s">
        <v>159</v>
      </c>
      <c r="O62" s="52" t="s">
        <v>90</v>
      </c>
      <c r="P62" s="87">
        <v>89113117314</v>
      </c>
    </row>
    <row r="63" spans="1:16" ht="18.75" thickBot="1">
      <c r="A63" s="44"/>
      <c r="B63" s="19" t="s">
        <v>33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13220</v>
      </c>
      <c r="I63" s="19">
        <v>0</v>
      </c>
      <c r="J63" s="64">
        <v>0</v>
      </c>
      <c r="K63" s="126">
        <v>0</v>
      </c>
      <c r="L63" s="126">
        <v>0</v>
      </c>
      <c r="M63" s="19" t="s">
        <v>89</v>
      </c>
      <c r="N63" s="19" t="s">
        <v>159</v>
      </c>
      <c r="O63" s="19" t="s">
        <v>90</v>
      </c>
      <c r="P63" s="56"/>
    </row>
    <row r="64" spans="1:16" ht="18.75" thickBot="1">
      <c r="A64" s="74" t="s">
        <v>131</v>
      </c>
      <c r="B64" s="75"/>
      <c r="C64" s="75">
        <f aca="true" t="shared" si="1" ref="C64:L64">SUM(C49:C63)</f>
        <v>0</v>
      </c>
      <c r="D64" s="75">
        <f t="shared" si="1"/>
        <v>0</v>
      </c>
      <c r="E64" s="75">
        <f t="shared" si="1"/>
        <v>0</v>
      </c>
      <c r="F64" s="75">
        <f t="shared" si="1"/>
        <v>0</v>
      </c>
      <c r="G64" s="75">
        <f t="shared" si="1"/>
        <v>0</v>
      </c>
      <c r="H64" s="75">
        <f t="shared" si="1"/>
        <v>64020</v>
      </c>
      <c r="I64" s="75">
        <f t="shared" si="1"/>
        <v>0</v>
      </c>
      <c r="J64" s="75">
        <f t="shared" si="1"/>
        <v>0</v>
      </c>
      <c r="K64" s="75">
        <f t="shared" si="1"/>
        <v>0</v>
      </c>
      <c r="L64" s="75">
        <f t="shared" si="1"/>
        <v>0</v>
      </c>
      <c r="M64" s="75"/>
      <c r="N64" s="75"/>
      <c r="O64" s="75"/>
      <c r="P64" s="77"/>
    </row>
    <row r="65" spans="1:16" ht="18.75" thickBot="1">
      <c r="A65" s="18" t="s">
        <v>189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3"/>
    </row>
    <row r="66" spans="1:16" ht="18">
      <c r="A66" s="127" t="s">
        <v>222</v>
      </c>
      <c r="B66" s="85" t="s">
        <v>128</v>
      </c>
      <c r="C66" s="125">
        <v>2600</v>
      </c>
      <c r="D66" s="125">
        <v>0</v>
      </c>
      <c r="E66" s="125">
        <v>0</v>
      </c>
      <c r="F66" s="125">
        <v>0</v>
      </c>
      <c r="G66" s="125">
        <v>0</v>
      </c>
      <c r="H66" s="125">
        <v>2600</v>
      </c>
      <c r="I66" s="125">
        <v>0</v>
      </c>
      <c r="J66" s="125">
        <v>0</v>
      </c>
      <c r="K66" s="125">
        <v>0</v>
      </c>
      <c r="L66" s="125">
        <v>0</v>
      </c>
      <c r="M66" s="62" t="s">
        <v>126</v>
      </c>
      <c r="N66" s="62" t="s">
        <v>223</v>
      </c>
      <c r="O66" s="62" t="s">
        <v>224</v>
      </c>
      <c r="P66" s="95">
        <v>89118014471</v>
      </c>
    </row>
    <row r="67" spans="1:16" ht="18.75" thickBot="1">
      <c r="A67" s="44" t="s">
        <v>13</v>
      </c>
      <c r="B67" s="66" t="s">
        <v>125</v>
      </c>
      <c r="C67" s="64">
        <v>1400</v>
      </c>
      <c r="D67" s="64">
        <v>0</v>
      </c>
      <c r="E67" s="64">
        <v>0</v>
      </c>
      <c r="F67" s="64">
        <v>0</v>
      </c>
      <c r="G67" s="64">
        <v>0</v>
      </c>
      <c r="H67" s="64">
        <v>1400</v>
      </c>
      <c r="I67" s="67">
        <v>0</v>
      </c>
      <c r="J67" s="64">
        <v>0</v>
      </c>
      <c r="K67" s="64">
        <v>0</v>
      </c>
      <c r="L67" s="64">
        <v>0</v>
      </c>
      <c r="M67" s="19" t="s">
        <v>126</v>
      </c>
      <c r="N67" s="66" t="s">
        <v>138</v>
      </c>
      <c r="O67" s="66" t="s">
        <v>137</v>
      </c>
      <c r="P67" s="128">
        <v>89113374895</v>
      </c>
    </row>
    <row r="68" spans="1:16" ht="18.75" thickBot="1">
      <c r="A68" s="84" t="s">
        <v>127</v>
      </c>
      <c r="B68" s="75"/>
      <c r="C68" s="76">
        <f>SUM(C66:C67)</f>
        <v>4000</v>
      </c>
      <c r="D68" s="106">
        <f>SUM(D66:D66)</f>
        <v>0</v>
      </c>
      <c r="E68" s="107">
        <f>SUM(E66:E66)</f>
        <v>0</v>
      </c>
      <c r="F68" s="76">
        <f>SUM(F66:F67)</f>
        <v>0</v>
      </c>
      <c r="G68" s="76">
        <f>SUM(G66:G66)</f>
        <v>0</v>
      </c>
      <c r="H68" s="76">
        <f>SUM(H66:H67)</f>
        <v>4000</v>
      </c>
      <c r="I68" s="76">
        <f>SUM(I66:I66)</f>
        <v>0</v>
      </c>
      <c r="J68" s="76">
        <f>SUM(J66:J66)</f>
        <v>0</v>
      </c>
      <c r="K68" s="76">
        <f>SUM(K66:K66)</f>
        <v>0</v>
      </c>
      <c r="L68" s="76">
        <f>SUM(L66:L66)</f>
        <v>0</v>
      </c>
      <c r="M68" s="75"/>
      <c r="N68" s="75"/>
      <c r="O68" s="75"/>
      <c r="P68" s="77"/>
    </row>
    <row r="69" spans="1:16" ht="18.75" thickBot="1">
      <c r="A69" s="88" t="s">
        <v>25</v>
      </c>
      <c r="B69" s="89"/>
      <c r="C69" s="93">
        <f>C43+C64+C68</f>
        <v>4000</v>
      </c>
      <c r="D69" s="92">
        <f>D43+D64</f>
        <v>0</v>
      </c>
      <c r="E69" s="108">
        <f aca="true" t="shared" si="2" ref="E69:L69">E43+E64+E68</f>
        <v>0</v>
      </c>
      <c r="F69" s="108">
        <f t="shared" si="2"/>
        <v>0</v>
      </c>
      <c r="G69" s="109">
        <f t="shared" si="2"/>
        <v>0</v>
      </c>
      <c r="H69" s="93">
        <f t="shared" si="2"/>
        <v>130000</v>
      </c>
      <c r="I69" s="93">
        <f t="shared" si="2"/>
        <v>0</v>
      </c>
      <c r="J69" s="93">
        <f t="shared" si="2"/>
        <v>0</v>
      </c>
      <c r="K69" s="93">
        <f t="shared" si="2"/>
        <v>0</v>
      </c>
      <c r="L69" s="93">
        <f t="shared" si="2"/>
        <v>0</v>
      </c>
      <c r="M69" s="90"/>
      <c r="N69" s="90"/>
      <c r="O69" s="90"/>
      <c r="P69" s="91"/>
    </row>
    <row r="72" spans="2:14" ht="27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3"/>
    </row>
    <row r="73" spans="2:14" ht="27.75">
      <c r="B73" s="23" t="s">
        <v>228</v>
      </c>
      <c r="C73" s="24"/>
      <c r="D73" s="24"/>
      <c r="E73" s="24"/>
      <c r="F73" s="24"/>
      <c r="G73" s="24"/>
      <c r="H73" s="3"/>
      <c r="I73" s="3"/>
      <c r="J73" s="3"/>
      <c r="K73" s="3"/>
      <c r="L73" s="3"/>
      <c r="M73" s="6"/>
      <c r="N73" s="24" t="s">
        <v>227</v>
      </c>
    </row>
  </sheetData>
  <sheetProtection/>
  <mergeCells count="1">
    <mergeCell ref="C13:L13"/>
  </mergeCells>
  <printOptions/>
  <pageMargins left="0.7480314960629921" right="0.35433070866141736" top="0.984251968503937" bottom="1.1811023622047245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Рыбный 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Энергохозяйство</dc:creator>
  <cp:keywords/>
  <dc:description/>
  <cp:lastModifiedBy>Vakulenko</cp:lastModifiedBy>
  <cp:lastPrinted>2018-09-20T08:36:33Z</cp:lastPrinted>
  <dcterms:created xsi:type="dcterms:W3CDTF">2002-03-04T06:10:42Z</dcterms:created>
  <dcterms:modified xsi:type="dcterms:W3CDTF">2021-10-26T08:17:24Z</dcterms:modified>
  <cp:category/>
  <cp:version/>
  <cp:contentType/>
  <cp:contentStatus/>
</cp:coreProperties>
</file>