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115" activeTab="6"/>
  </bookViews>
  <sheets>
    <sheet name="Титул" sheetId="1" r:id="rId1"/>
    <sheet name="п. 1" sheetId="2" r:id="rId2"/>
    <sheet name="п. 2.1" sheetId="3" r:id="rId3"/>
    <sheet name="п. 3.1" sheetId="4" state="hidden" r:id="rId4"/>
    <sheet name="п. 3.4" sheetId="5" r:id="rId5"/>
    <sheet name="п. 4.1" sheetId="6" r:id="rId6"/>
    <sheet name="п. 4.2" sheetId="7" r:id="rId7"/>
    <sheet name="п. 4.3" sheetId="8" r:id="rId8"/>
    <sheet name="п. 4.9" sheetId="9" r:id="rId9"/>
  </sheets>
  <definedNames/>
  <calcPr fullCalcOnLoad="1"/>
</workbook>
</file>

<file path=xl/comments6.xml><?xml version="1.0" encoding="utf-8"?>
<comments xmlns="http://schemas.openxmlformats.org/spreadsheetml/2006/main">
  <authors>
    <author>admin</author>
  </authors>
  <commentList>
    <comment ref="G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приемка асфальта</t>
        </r>
      </text>
    </comment>
  </commentList>
</comments>
</file>

<file path=xl/sharedStrings.xml><?xml version="1.0" encoding="utf-8"?>
<sst xmlns="http://schemas.openxmlformats.org/spreadsheetml/2006/main" count="674" uniqueCount="331">
  <si>
    <t>Показатель</t>
  </si>
  <si>
    <t>1.</t>
  </si>
  <si>
    <t>1.1</t>
  </si>
  <si>
    <t>1.2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</si>
  <si>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</si>
  <si>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</si>
  <si>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</si>
  <si>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</si>
  <si>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</si>
  <si>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</si>
  <si>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</si>
  <si>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</si>
  <si>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</si>
  <si>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</si>
  <si>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</si>
  <si>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Приложение №7</t>
  </si>
  <si>
    <t>к Единым стандартам качества обслуживания сетевыми организациями потребителей услуг сетевых организаций</t>
  </si>
  <si>
    <t>Физические лица</t>
  </si>
  <si>
    <t>НН</t>
  </si>
  <si>
    <t>1. Общая информация о сетевой организации</t>
  </si>
  <si>
    <t xml:space="preserve">          1.1. Количество потребителей услуг сетевой организации.</t>
  </si>
  <si>
    <t>№      п/п</t>
  </si>
  <si>
    <t>Параметр</t>
  </si>
  <si>
    <t>Количество потребителей</t>
  </si>
  <si>
    <t xml:space="preserve">     ВСЕГО</t>
  </si>
  <si>
    <t xml:space="preserve">2. </t>
  </si>
  <si>
    <t xml:space="preserve">     Уровень напряжения</t>
  </si>
  <si>
    <t>СН1</t>
  </si>
  <si>
    <t>5</t>
  </si>
  <si>
    <t>7</t>
  </si>
  <si>
    <t xml:space="preserve">     Категория надежности</t>
  </si>
  <si>
    <t xml:space="preserve">1 категория </t>
  </si>
  <si>
    <t>2 категория</t>
  </si>
  <si>
    <t>1</t>
  </si>
  <si>
    <t>3 категория</t>
  </si>
  <si>
    <t xml:space="preserve">    Тип потребителя</t>
  </si>
  <si>
    <t>Юридические лица и ИП</t>
  </si>
  <si>
    <t>Количество точек поставки электрической энергии</t>
  </si>
  <si>
    <t>Период</t>
  </si>
  <si>
    <t xml:space="preserve">   Физические лица</t>
  </si>
  <si>
    <t xml:space="preserve"> - Всего</t>
  </si>
  <si>
    <t xml:space="preserve"> - Оборудованных приборами учета</t>
  </si>
  <si>
    <t xml:space="preserve"> - Оборудованных приборами учета с возможнотью дистанционного сбора данных</t>
  </si>
  <si>
    <t>Линия электропередач</t>
  </si>
  <si>
    <t xml:space="preserve">  ВЛ</t>
  </si>
  <si>
    <t xml:space="preserve">          - 6 кВ</t>
  </si>
  <si>
    <t xml:space="preserve">          - 0,4 кВ</t>
  </si>
  <si>
    <t>-</t>
  </si>
  <si>
    <t xml:space="preserve">  КЛ</t>
  </si>
  <si>
    <t xml:space="preserve">  РП - 6 кВ</t>
  </si>
  <si>
    <t>2</t>
  </si>
  <si>
    <t xml:space="preserve">  ТП - 6(10) кВ</t>
  </si>
  <si>
    <t xml:space="preserve">                         1.2. Количество точек поставки.</t>
  </si>
  <si>
    <t xml:space="preserve"> 2. Информация о качестве услуг по передаче электрической энергии.</t>
  </si>
  <si>
    <t xml:space="preserve">          2.1. Показатели качества услуг по передаче электрической энергии.</t>
  </si>
  <si>
    <t>№       п/п</t>
  </si>
  <si>
    <t>Значение показателя, годы</t>
  </si>
  <si>
    <t>Динамика изменения показателя</t>
  </si>
  <si>
    <r>
      <t>Показатель средней продолжительности прекращений передачи электрической энергии (П</t>
    </r>
    <r>
      <rPr>
        <sz val="7"/>
        <color indexed="8"/>
        <rFont val="Times New Roman"/>
        <family val="1"/>
      </rPr>
      <t>SAIDI</t>
    </r>
    <r>
      <rPr>
        <sz val="10"/>
        <color indexed="8"/>
        <rFont val="Times New Roman"/>
        <family val="1"/>
      </rPr>
      <t>)</t>
    </r>
  </si>
  <si>
    <t>--</t>
  </si>
  <si>
    <t>СН-2 (1-20 кВ)</t>
  </si>
  <si>
    <t>НН (до 1 кВ)</t>
  </si>
  <si>
    <r>
      <t>Показатель средней частоты прекращений передачи электрической энергии (П</t>
    </r>
    <r>
      <rPr>
        <sz val="7"/>
        <color indexed="8"/>
        <rFont val="Times New Roman"/>
        <family val="1"/>
      </rPr>
      <t>SAIFI</t>
    </r>
    <r>
      <rPr>
        <sz val="10"/>
        <color indexed="8"/>
        <rFont val="Times New Roman"/>
        <family val="1"/>
      </rPr>
      <t>)</t>
    </r>
  </si>
  <si>
    <t>3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</si>
  <si>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7"/>
        <color indexed="8"/>
        <rFont val="Times New Roman"/>
        <family val="1"/>
      </rPr>
      <t>SAIDI</t>
    </r>
    <r>
      <rPr>
        <sz val="10"/>
        <color indexed="8"/>
        <rFont val="Times New Roman"/>
        <family val="1"/>
      </rPr>
      <t>, план)</t>
    </r>
  </si>
  <si>
    <t>4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</si>
  <si>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7"/>
        <color indexed="8"/>
        <rFont val="Times New Roman"/>
        <family val="1"/>
      </rPr>
      <t>SAIFI</t>
    </r>
    <r>
      <rPr>
        <sz val="10"/>
        <color indexed="8"/>
        <rFont val="Times New Roman"/>
        <family val="1"/>
      </rPr>
      <t>, план)</t>
    </r>
  </si>
  <si>
    <t>Количество случаев нарушения качества электрической энергии, подтвержденных актами контролирующих организаций и (или) решениями суда, шт.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</si>
  <si>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</si>
  <si>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шт.</t>
  </si>
  <si>
    <t>№</t>
  </si>
  <si>
    <t>СН2</t>
  </si>
  <si>
    <t>3. Информация о качестве услуг по технологическому присоединению.</t>
  </si>
  <si>
    <t xml:space="preserve">       3.1. Информация о наличии невостребованной мощности </t>
  </si>
  <si>
    <t>№          п/п</t>
  </si>
  <si>
    <t>Наименование центра питания</t>
  </si>
  <si>
    <t>Уровень напряжения, кВ</t>
  </si>
  <si>
    <t>ТП-1</t>
  </si>
  <si>
    <t>6/0,4</t>
  </si>
  <si>
    <t>ТП-2</t>
  </si>
  <si>
    <t>ТП-3</t>
  </si>
  <si>
    <t>ТП-7</t>
  </si>
  <si>
    <t>ТП-9</t>
  </si>
  <si>
    <t>КТП-1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</si>
  <si>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</si>
  <si>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</si>
  <si>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</si>
  <si>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</si>
  <si>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</si>
  <si>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</si>
  <si>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</si>
  <si>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</si>
  <si>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</si>
  <si>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</si>
  <si>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</si>
  <si>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</si>
  <si>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</si>
  <si>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</si>
  <si>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</si>
  <si>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</si>
  <si>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</si>
  <si>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6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</si>
  <si>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</si>
  <si>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</si>
  <si>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</si>
  <si>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</si>
  <si>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</si>
  <si>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8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</si>
  <si>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</si>
  <si>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№    п/п</t>
  </si>
  <si>
    <t>3.4.</t>
  </si>
  <si>
    <t xml:space="preserve">          3.4. Сведения о качестве услуг по технологическому присоединению к электрическим  сетям сетевой организации</t>
  </si>
  <si>
    <t>Очная форма</t>
  </si>
  <si>
    <t>Заочная форма с использованием телефонной связи</t>
  </si>
  <si>
    <t>Электронная форма 
с использованием сети Интернет</t>
  </si>
  <si>
    <t>Письменная форма 
с использованием почтовой связи</t>
  </si>
  <si>
    <t>Прочее</t>
  </si>
  <si>
    <t>Всего обращений потребителей, в том числе:</t>
  </si>
  <si>
    <t>1.1.</t>
  </si>
  <si>
    <t>оказание услуг по передаче электрической энергии</t>
  </si>
  <si>
    <t>1.2.</t>
  </si>
  <si>
    <t>осуществление технологического присоединения</t>
  </si>
  <si>
    <t>1.3.</t>
  </si>
  <si>
    <t>коммерческий учет электрической энергии</t>
  </si>
  <si>
    <t>1.4.</t>
  </si>
  <si>
    <t>качество обслуживания</t>
  </si>
  <si>
    <t>1.5.</t>
  </si>
  <si>
    <t>техническое обслуживание электросетевых объектов</t>
  </si>
  <si>
    <t>1.6.</t>
  </si>
  <si>
    <t>прочее (указать)</t>
  </si>
  <si>
    <t>Жалобы</t>
  </si>
  <si>
    <t>2.1.</t>
  </si>
  <si>
    <t>оказание услуг по передаче электрической энергии, в том числе:</t>
  </si>
  <si>
    <t>2.1.1.</t>
  </si>
  <si>
    <t>качество услуг по передаче электрической энергии</t>
  </si>
  <si>
    <t>2.1.2.</t>
  </si>
  <si>
    <t>качество электрической энергии</t>
  </si>
  <si>
    <t>2.2.</t>
  </si>
  <si>
    <t>2.3.</t>
  </si>
  <si>
    <t>2.4.</t>
  </si>
  <si>
    <t>2.5.</t>
  </si>
  <si>
    <t>техническое обслуживание объектов электросетевого хозяйства</t>
  </si>
  <si>
    <t>2.6.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</si>
  <si>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</si>
  <si>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</si>
  <si>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</si>
  <si>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3.3.</t>
  </si>
  <si>
    <t>организация коммерческого учета электрической энергии</t>
  </si>
  <si>
    <t>Категории обращений потребителей</t>
  </si>
  <si>
    <t xml:space="preserve">       4.1. Количество обращений, поступивших в сетевую организацию (всего), обращений, содержащих жалобу и (или) обращений, содержащих заявку на     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</si>
  <si>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 Качество обслуживания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</si>
  <si>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</si>
  <si>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</si>
  <si>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</si>
  <si>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формы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</si>
  <si>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</si>
  <si>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</si>
  <si>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</si>
  <si>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</si>
  <si>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</si>
  <si>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организации)</t>
  </si>
  <si>
    <t>нет</t>
  </si>
  <si>
    <t xml:space="preserve">    4.2 Информация о деятельности офисов обслуживания потребителей</t>
  </si>
  <si>
    <t>Пункт обслуживания</t>
  </si>
  <si>
    <t>раб.дни с 9-17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</si>
  <si>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</si>
  <si>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</si>
  <si>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</si>
  <si>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</si>
  <si>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</si>
  <si>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</si>
  <si>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</si>
  <si>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</si>
  <si>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</si>
  <si>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</si>
  <si>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</si>
  <si>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</si>
  <si>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N</t>
  </si>
  <si>
    <t>Идентифика-ционный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</si>
  <si>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</si>
  <si>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</si>
  <si>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</si>
  <si>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</si>
  <si>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</si>
  <si>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</si>
  <si>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</si>
  <si>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</si>
  <si>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</si>
  <si>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</si>
  <si>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</si>
  <si>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</si>
  <si>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</si>
  <si>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</si>
  <si>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</si>
  <si>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</si>
  <si>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</si>
  <si>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Осуществление технологического присоединения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</si>
  <si>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</si>
  <si>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</si>
  <si>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</si>
  <si>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</si>
  <si>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</si>
  <si>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</si>
  <si>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</si>
  <si>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</si>
  <si>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          4.9  Информация по обращениям потребителей.</t>
  </si>
  <si>
    <t>Свободная трансформаторная мощность,                            кВт</t>
  </si>
  <si>
    <t>Свободная  мощность для технологического присоединения,                            кВт</t>
  </si>
  <si>
    <t>Величина номинальной мощности  присоединенных трансформаторов,                       кВА</t>
  </si>
  <si>
    <t>Максимальная мощность,               кВт</t>
  </si>
  <si>
    <t>1.3</t>
  </si>
  <si>
    <t>1.4</t>
  </si>
  <si>
    <t>1.5</t>
  </si>
  <si>
    <t>+</t>
  </si>
  <si>
    <t xml:space="preserve">        1.  Обеспечение доступности информации за счет обновления информации  на официальном сайте сетевой организации  </t>
  </si>
  <si>
    <t xml:space="preserve">        2. Обеспечение организации очного обслуживания потребителей.</t>
  </si>
  <si>
    <t xml:space="preserve">       3. Обеспечение заочного обслуживания потребителей с использованием телефонной связи, почтовой связи и сети Интернет и др. согласно требованиям действующего законодательства.</t>
  </si>
  <si>
    <t xml:space="preserve">       4. Обеспечение рассмотрения обращений потребителей, поступивших в устной, письменной форме или в форме электронного документа, позволяющее обеспечить оперативное реагирование.</t>
  </si>
  <si>
    <t>(8152) 43-51-75                 (8152) 43-06-85</t>
  </si>
  <si>
    <t>(8152) 43-06-85</t>
  </si>
  <si>
    <t>Информация о заочном обслуживании потребителей посредством телефонной связи</t>
  </si>
  <si>
    <t>Текущая загрузка,         кВт</t>
  </si>
  <si>
    <t xml:space="preserve"> 1.3. Информация об объектах электросетевого хозяйства сетевой организации.</t>
  </si>
  <si>
    <t>В соответствие с приказом Минэнерго РФ от 15.04.2014г.     № 186</t>
  </si>
  <si>
    <t>Оказание услуг по передаче электрической энергии</t>
  </si>
  <si>
    <t>Качество обслуживания       потребителей</t>
  </si>
  <si>
    <t>(приказ Министерства энергетики РФ от 15.04.2014 №186)</t>
  </si>
  <si>
    <t>прочее (переоформление документов на технологическое присоединение)</t>
  </si>
  <si>
    <t>оказана услуга</t>
  </si>
  <si>
    <t>заключен договор о ТП</t>
  </si>
  <si>
    <t>2019</t>
  </si>
  <si>
    <t>0,1</t>
  </si>
  <si>
    <t>40,901</t>
  </si>
  <si>
    <t>20,69</t>
  </si>
  <si>
    <t>33</t>
  </si>
  <si>
    <t>Южный район рыбного порта</t>
  </si>
  <si>
    <t>ФТП-1</t>
  </si>
  <si>
    <t>ФТП-2</t>
  </si>
  <si>
    <t>ТП-4</t>
  </si>
  <si>
    <t>ТП-5</t>
  </si>
  <si>
    <t>1.6</t>
  </si>
  <si>
    <t>1.7</t>
  </si>
  <si>
    <t>ТП-6</t>
  </si>
  <si>
    <t>1.8</t>
  </si>
  <si>
    <t>ТП-8</t>
  </si>
  <si>
    <t>ТП-10</t>
  </si>
  <si>
    <t>ТП-11А</t>
  </si>
  <si>
    <t>ТП-12</t>
  </si>
  <si>
    <t>ТП-14</t>
  </si>
  <si>
    <t>ТП-15</t>
  </si>
  <si>
    <t>ТП-16</t>
  </si>
  <si>
    <t>ТП-17</t>
  </si>
  <si>
    <t>ТП-18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</si>
  <si>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</si>
  <si>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</si>
  <si>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</si>
  <si>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</si>
  <si>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</si>
  <si>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</si>
  <si>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</si>
  <si>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</si>
  <si>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</si>
  <si>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</si>
  <si>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Северный район рыбного порта</t>
  </si>
  <si>
    <t>ТП-13А</t>
  </si>
  <si>
    <t>ТП-13Б</t>
  </si>
  <si>
    <t>КТП-2</t>
  </si>
  <si>
    <t>КТПН-2</t>
  </si>
  <si>
    <t>КТПН-3</t>
  </si>
  <si>
    <t>КТПН-4</t>
  </si>
  <si>
    <t>КТПН-5</t>
  </si>
  <si>
    <t>ТП-19</t>
  </si>
  <si>
    <t>Угольная база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</si>
  <si>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</si>
  <si>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</si>
  <si>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</si>
  <si>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</si>
  <si>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</si>
  <si>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</si>
  <si>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</si>
  <si>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</si>
  <si>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</si>
  <si>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</si>
  <si>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</si>
  <si>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г. Мурманск, ул.Траловая, д.12</t>
  </si>
  <si>
    <t xml:space="preserve">          Другие мероприятия, направленные на повышение качества обслуживания потребителей и предусмотренные действующим законодательством.</t>
  </si>
  <si>
    <t>Динамика</t>
  </si>
  <si>
    <t>61</t>
  </si>
  <si>
    <t>139</t>
  </si>
  <si>
    <t>236</t>
  </si>
  <si>
    <t>130</t>
  </si>
  <si>
    <t>18</t>
  </si>
  <si>
    <t>117</t>
  </si>
  <si>
    <t>135</t>
  </si>
  <si>
    <t>74</t>
  </si>
  <si>
    <t>26</t>
  </si>
  <si>
    <t>Информация о качестве обслуживания потребителей 
АО «Мурманский морской рыбный порт» за 2020 год</t>
  </si>
  <si>
    <t>2020</t>
  </si>
  <si>
    <t>Мероприятия, выполняемые сетевой организацией в целях повышения качества обслуживания потребителей в 2020 году.</t>
  </si>
  <si>
    <t>10.01.2020</t>
  </si>
  <si>
    <t>22.01.2020</t>
  </si>
  <si>
    <t>01.06.2020</t>
  </si>
  <si>
    <t>02.11.2020</t>
  </si>
  <si>
    <t>17.08.2020</t>
  </si>
  <si>
    <t>Запрос документов</t>
  </si>
  <si>
    <t>27.08.2020</t>
  </si>
  <si>
    <t>переоформлены документы о ТП</t>
  </si>
  <si>
    <t>22.09.2020</t>
  </si>
  <si>
    <t>10.04.2020</t>
  </si>
  <si>
    <t>24.01.2020</t>
  </si>
  <si>
    <t>11.02.2020</t>
  </si>
  <si>
    <t>13.02.2020</t>
  </si>
  <si>
    <t>запрос документов</t>
  </si>
  <si>
    <t>07.04.2020</t>
  </si>
  <si>
    <t>21.04.2020</t>
  </si>
  <si>
    <t>в услуге отказано</t>
  </si>
  <si>
    <t>22.04.2020</t>
  </si>
  <si>
    <t>согласование присоединения</t>
  </si>
  <si>
    <t>25.06.2020</t>
  </si>
  <si>
    <t xml:space="preserve">(8152) 28-61-67
 mail@mmrp.ru  
</t>
  </si>
  <si>
    <t>29.06.2020</t>
  </si>
  <si>
    <t>продление срока выполнения мероприятий</t>
  </si>
  <si>
    <t>24.08.2020</t>
  </si>
  <si>
    <t>согласование работ</t>
  </si>
  <si>
    <t>26.08.2020</t>
  </si>
  <si>
    <t>услуга оказана</t>
  </si>
  <si>
    <t>15.10.2020</t>
  </si>
  <si>
    <t>21.10.2020</t>
  </si>
  <si>
    <t>29.12.2020</t>
  </si>
  <si>
    <t>228</t>
  </si>
  <si>
    <t>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</si>
</sst>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</numFmts>
  <fonts count="90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30"/>
      <name val="Calibri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4"/>
      <name val="Calibri Light"/>
      <family val="2"/>
    </font>
    <font>
      <sz val="14"/>
      <color indexed="60"/>
      <name val="Times New Roman"/>
      <family val="2"/>
    </font>
    <font>
      <sz val="12"/>
      <color indexed="8"/>
      <name val="Times New Roman"/>
      <family val="1"/>
    </font>
    <font>
      <u val="single"/>
      <sz val="11"/>
      <color indexed="25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b/>
      <u val="single"/>
      <sz val="14"/>
      <color indexed="9"/>
      <name val="Stencil"/>
      <family val="5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libri Light"/>
      <family val="2"/>
    </font>
    <font>
      <sz val="14"/>
      <color rgb="FF9C6500"/>
      <name val="Times New Roman"/>
      <family val="2"/>
    </font>
    <font>
      <sz val="12"/>
      <color theme="1"/>
      <name val="Times New Roman"/>
      <family val="1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b/>
      <u val="single"/>
      <sz val="14"/>
      <color theme="0"/>
      <name val="Stencil"/>
      <family val="5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>
      <alignment horizontal="center" vertical="center"/>
      <protection/>
    </xf>
    <xf numFmtId="0" fontId="7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04">
    <xf numFmtId="0" fontId="0" fillId="0" borderId="0" xfId="0" applyFont="1" applyAlignment="1">
      <alignment/>
    </xf>
    <xf numFmtId="0" fontId="67" fillId="0" borderId="0" xfId="53" applyAlignment="1">
      <alignment vertical="center"/>
    </xf>
    <xf numFmtId="0" fontId="75" fillId="0" borderId="0" xfId="0" applyFont="1" applyAlignment="1">
      <alignment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/>
    </xf>
    <xf numFmtId="49" fontId="77" fillId="0" borderId="10" xfId="0" applyNumberFormat="1" applyFont="1" applyBorder="1" applyAlignment="1">
      <alignment horizontal="center" vertical="center" wrapText="1"/>
    </xf>
    <xf numFmtId="49" fontId="77" fillId="0" borderId="11" xfId="0" applyNumberFormat="1" applyFont="1" applyBorder="1" applyAlignment="1">
      <alignment horizontal="center" vertical="center" wrapText="1"/>
    </xf>
    <xf numFmtId="49" fontId="76" fillId="0" borderId="11" xfId="0" applyNumberFormat="1" applyFont="1" applyBorder="1" applyAlignment="1">
      <alignment horizontal="center" vertical="center" wrapText="1"/>
    </xf>
    <xf numFmtId="49" fontId="76" fillId="0" borderId="12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49" fontId="78" fillId="0" borderId="11" xfId="0" applyNumberFormat="1" applyFont="1" applyBorder="1" applyAlignment="1">
      <alignment horizontal="center" vertical="center"/>
    </xf>
    <xf numFmtId="49" fontId="78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3" fontId="79" fillId="0" borderId="17" xfId="0" applyNumberFormat="1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7" xfId="0" applyFont="1" applyFill="1" applyBorder="1" applyAlignment="1">
      <alignment horizontal="center" vertical="center"/>
    </xf>
    <xf numFmtId="174" fontId="8" fillId="0" borderId="17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 quotePrefix="1">
      <alignment horizontal="center" vertical="center"/>
    </xf>
    <xf numFmtId="0" fontId="8" fillId="0" borderId="17" xfId="0" applyFont="1" applyFill="1" applyBorder="1" applyAlignment="1" quotePrefix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justify" vertical="top" wrapText="1"/>
    </xf>
    <xf numFmtId="0" fontId="4" fillId="0" borderId="25" xfId="0" applyFont="1" applyBorder="1" applyAlignment="1">
      <alignment vertical="top" wrapText="1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5" xfId="0" applyFont="1" applyFill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1" xfId="0" applyFont="1" applyFill="1" applyBorder="1" applyAlignment="1" quotePrefix="1">
      <alignment horizontal="center" vertical="center"/>
    </xf>
    <xf numFmtId="0" fontId="8" fillId="0" borderId="22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 quotePrefix="1">
      <alignment horizontal="center" vertical="center"/>
    </xf>
    <xf numFmtId="0" fontId="8" fillId="0" borderId="28" xfId="0" applyFont="1" applyFill="1" applyBorder="1" applyAlignment="1" quotePrefix="1">
      <alignment horizontal="center" vertical="center"/>
    </xf>
    <xf numFmtId="0" fontId="81" fillId="0" borderId="0" xfId="0" applyFont="1" applyAlignment="1">
      <alignment vertical="center"/>
    </xf>
    <xf numFmtId="0" fontId="77" fillId="0" borderId="0" xfId="0" applyFont="1" applyAlignment="1">
      <alignment/>
    </xf>
    <xf numFmtId="0" fontId="8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9" fontId="8" fillId="0" borderId="3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9" fontId="8" fillId="0" borderId="3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/>
    </xf>
    <xf numFmtId="49" fontId="8" fillId="0" borderId="25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horizontal="center"/>
    </xf>
    <xf numFmtId="0" fontId="8" fillId="0" borderId="26" xfId="0" applyFont="1" applyBorder="1" applyAlignment="1">
      <alignment wrapText="1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top" wrapText="1"/>
    </xf>
    <xf numFmtId="9" fontId="8" fillId="0" borderId="38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38" xfId="0" applyFont="1" applyFill="1" applyBorder="1" applyAlignment="1">
      <alignment horizontal="center" vertical="center"/>
    </xf>
    <xf numFmtId="0" fontId="82" fillId="0" borderId="17" xfId="0" applyFont="1" applyBorder="1" applyAlignment="1">
      <alignment horizontal="center" vertical="center" wrapText="1"/>
    </xf>
    <xf numFmtId="3" fontId="82" fillId="0" borderId="17" xfId="0" applyNumberFormat="1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3" fontId="83" fillId="0" borderId="28" xfId="0" applyNumberFormat="1" applyFont="1" applyBorder="1" applyAlignment="1">
      <alignment horizontal="center" vertical="center"/>
    </xf>
    <xf numFmtId="0" fontId="83" fillId="0" borderId="28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2" fillId="11" borderId="17" xfId="0" applyFont="1" applyFill="1" applyBorder="1" applyAlignment="1">
      <alignment horizontal="center" vertical="center" wrapText="1"/>
    </xf>
    <xf numFmtId="3" fontId="82" fillId="11" borderId="17" xfId="0" applyNumberFormat="1" applyFont="1" applyFill="1" applyBorder="1" applyAlignment="1">
      <alignment horizontal="center" vertical="center" wrapText="1"/>
    </xf>
    <xf numFmtId="3" fontId="83" fillId="11" borderId="28" xfId="0" applyNumberFormat="1" applyFont="1" applyFill="1" applyBorder="1" applyAlignment="1">
      <alignment horizontal="center" vertical="center"/>
    </xf>
    <xf numFmtId="0" fontId="79" fillId="11" borderId="17" xfId="0" applyFont="1" applyFill="1" applyBorder="1" applyAlignment="1">
      <alignment horizontal="center" vertical="center" wrapText="1"/>
    </xf>
    <xf numFmtId="3" fontId="79" fillId="11" borderId="17" xfId="0" applyNumberFormat="1" applyFont="1" applyFill="1" applyBorder="1" applyAlignment="1">
      <alignment horizontal="center" vertical="center" wrapText="1"/>
    </xf>
    <xf numFmtId="0" fontId="83" fillId="11" borderId="28" xfId="0" applyFont="1" applyFill="1" applyBorder="1" applyAlignment="1">
      <alignment horizontal="center" vertical="center"/>
    </xf>
    <xf numFmtId="49" fontId="79" fillId="0" borderId="11" xfId="0" applyNumberFormat="1" applyFont="1" applyBorder="1" applyAlignment="1">
      <alignment horizontal="center" vertical="center" wrapText="1"/>
    </xf>
    <xf numFmtId="49" fontId="82" fillId="11" borderId="11" xfId="0" applyNumberFormat="1" applyFont="1" applyFill="1" applyBorder="1" applyAlignment="1">
      <alignment horizontal="center" vertical="center" wrapText="1"/>
    </xf>
    <xf numFmtId="49" fontId="79" fillId="11" borderId="11" xfId="0" applyNumberFormat="1" applyFont="1" applyFill="1" applyBorder="1" applyAlignment="1">
      <alignment horizontal="center" vertical="center" wrapText="1"/>
    </xf>
    <xf numFmtId="49" fontId="82" fillId="0" borderId="11" xfId="0" applyNumberFormat="1" applyFont="1" applyBorder="1" applyAlignment="1">
      <alignment horizontal="center" vertical="center" wrapText="1"/>
    </xf>
    <xf numFmtId="49" fontId="79" fillId="0" borderId="12" xfId="0" applyNumberFormat="1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43" xfId="0" applyFont="1" applyFill="1" applyBorder="1" applyAlignment="1" quotePrefix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35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9" fontId="8" fillId="0" borderId="22" xfId="0" applyNumberFormat="1" applyFont="1" applyFill="1" applyBorder="1" applyAlignment="1" quotePrefix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28" xfId="0" applyFont="1" applyBorder="1" applyAlignment="1" quotePrefix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4" fontId="8" fillId="0" borderId="36" xfId="0" applyNumberFormat="1" applyFont="1" applyFill="1" applyBorder="1" applyAlignment="1">
      <alignment horizontal="center" vertical="center"/>
    </xf>
    <xf numFmtId="3" fontId="79" fillId="0" borderId="14" xfId="0" applyNumberFormat="1" applyFont="1" applyBorder="1" applyAlignment="1">
      <alignment horizontal="center" vertical="center" wrapText="1"/>
    </xf>
    <xf numFmtId="49" fontId="82" fillId="11" borderId="10" xfId="0" applyNumberFormat="1" applyFont="1" applyFill="1" applyBorder="1" applyAlignment="1">
      <alignment horizontal="center" vertical="center" wrapText="1"/>
    </xf>
    <xf numFmtId="0" fontId="82" fillId="11" borderId="35" xfId="0" applyFont="1" applyFill="1" applyBorder="1" applyAlignment="1">
      <alignment horizontal="center" vertical="center" wrapText="1"/>
    </xf>
    <xf numFmtId="3" fontId="82" fillId="11" borderId="35" xfId="0" applyNumberFormat="1" applyFont="1" applyFill="1" applyBorder="1" applyAlignment="1">
      <alignment horizontal="center" vertical="center" wrapText="1"/>
    </xf>
    <xf numFmtId="3" fontId="83" fillId="11" borderId="38" xfId="0" applyNumberFormat="1" applyFont="1" applyFill="1" applyBorder="1" applyAlignment="1">
      <alignment horizontal="center" vertical="center"/>
    </xf>
    <xf numFmtId="0" fontId="82" fillId="11" borderId="42" xfId="0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76" fillId="0" borderId="48" xfId="0" applyFont="1" applyBorder="1" applyAlignment="1">
      <alignment horizontal="center" vertical="center"/>
    </xf>
    <xf numFmtId="0" fontId="76" fillId="0" borderId="49" xfId="0" applyFont="1" applyBorder="1" applyAlignment="1">
      <alignment horizontal="center" vertical="center"/>
    </xf>
    <xf numFmtId="0" fontId="76" fillId="0" borderId="50" xfId="0" applyFont="1" applyBorder="1" applyAlignment="1">
      <alignment horizontal="center" vertical="center"/>
    </xf>
    <xf numFmtId="49" fontId="77" fillId="0" borderId="48" xfId="0" applyNumberFormat="1" applyFont="1" applyBorder="1" applyAlignment="1">
      <alignment horizontal="center" vertical="center"/>
    </xf>
    <xf numFmtId="0" fontId="77" fillId="0" borderId="49" xfId="0" applyFont="1" applyBorder="1" applyAlignment="1">
      <alignment horizontal="center" vertical="center"/>
    </xf>
    <xf numFmtId="0" fontId="77" fillId="0" borderId="50" xfId="0" applyFont="1" applyBorder="1" applyAlignment="1">
      <alignment horizontal="center" vertical="center"/>
    </xf>
    <xf numFmtId="49" fontId="77" fillId="0" borderId="51" xfId="0" applyNumberFormat="1" applyFont="1" applyBorder="1" applyAlignment="1">
      <alignment horizontal="center" vertical="center" wrapText="1"/>
    </xf>
    <xf numFmtId="49" fontId="77" fillId="0" borderId="47" xfId="0" applyNumberFormat="1" applyFont="1" applyBorder="1" applyAlignment="1">
      <alignment horizontal="center" vertical="center" wrapText="1"/>
    </xf>
    <xf numFmtId="49" fontId="76" fillId="0" borderId="47" xfId="0" applyNumberFormat="1" applyFont="1" applyBorder="1" applyAlignment="1">
      <alignment horizontal="center" vertical="center" wrapText="1"/>
    </xf>
    <xf numFmtId="49" fontId="76" fillId="0" borderId="52" xfId="0" applyNumberFormat="1" applyFont="1" applyBorder="1" applyAlignment="1">
      <alignment horizontal="center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0" fontId="84" fillId="0" borderId="17" xfId="0" applyFont="1" applyFill="1" applyBorder="1" applyAlignment="1">
      <alignment horizontal="center" vertical="center"/>
    </xf>
    <xf numFmtId="0" fontId="84" fillId="0" borderId="23" xfId="0" applyFont="1" applyFill="1" applyBorder="1" applyAlignment="1">
      <alignment horizontal="center" vertical="center"/>
    </xf>
    <xf numFmtId="179" fontId="8" fillId="0" borderId="0" xfId="0" applyNumberFormat="1" applyFont="1" applyAlignment="1">
      <alignment/>
    </xf>
    <xf numFmtId="0" fontId="8" fillId="0" borderId="4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85" fillId="0" borderId="0" xfId="0" applyFont="1" applyAlignment="1">
      <alignment horizontal="right"/>
    </xf>
    <xf numFmtId="0" fontId="86" fillId="0" borderId="0" xfId="0" applyFont="1" applyAlignment="1">
      <alignment horizontal="right" vertical="center" wrapText="1"/>
    </xf>
    <xf numFmtId="0" fontId="63" fillId="0" borderId="0" xfId="53" applyFont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7" fillId="0" borderId="55" xfId="0" applyFont="1" applyBorder="1" applyAlignment="1">
      <alignment horizontal="center" vertical="center"/>
    </xf>
    <xf numFmtId="0" fontId="77" fillId="0" borderId="56" xfId="0" applyFont="1" applyBorder="1" applyAlignment="1">
      <alignment horizontal="center" vertical="center"/>
    </xf>
    <xf numFmtId="49" fontId="77" fillId="0" borderId="10" xfId="0" applyNumberFormat="1" applyFont="1" applyBorder="1" applyAlignment="1">
      <alignment horizontal="left" vertical="center" wrapText="1"/>
    </xf>
    <xf numFmtId="49" fontId="77" fillId="0" borderId="35" xfId="0" applyNumberFormat="1" applyFont="1" applyBorder="1" applyAlignment="1">
      <alignment horizontal="left" vertical="center" wrapText="1"/>
    </xf>
    <xf numFmtId="49" fontId="77" fillId="0" borderId="38" xfId="0" applyNumberFormat="1" applyFont="1" applyBorder="1" applyAlignment="1">
      <alignment horizontal="left" vertical="center" wrapText="1"/>
    </xf>
    <xf numFmtId="49" fontId="77" fillId="0" borderId="53" xfId="0" applyNumberFormat="1" applyFont="1" applyFill="1" applyBorder="1" applyAlignment="1">
      <alignment horizontal="center" vertical="center" wrapText="1"/>
    </xf>
    <xf numFmtId="49" fontId="77" fillId="0" borderId="38" xfId="0" applyNumberFormat="1" applyFont="1" applyFill="1" applyBorder="1" applyAlignment="1">
      <alignment horizontal="center" vertical="center" wrapText="1"/>
    </xf>
    <xf numFmtId="49" fontId="87" fillId="0" borderId="35" xfId="0" applyNumberFormat="1" applyFont="1" applyBorder="1" applyAlignment="1">
      <alignment horizontal="center" vertical="center" wrapText="1"/>
    </xf>
    <xf numFmtId="49" fontId="87" fillId="0" borderId="24" xfId="0" applyNumberFormat="1" applyFont="1" applyBorder="1" applyAlignment="1">
      <alignment horizontal="center" vertical="center" wrapText="1"/>
    </xf>
    <xf numFmtId="49" fontId="77" fillId="0" borderId="11" xfId="0" applyNumberFormat="1" applyFont="1" applyBorder="1" applyAlignment="1">
      <alignment horizontal="left" vertical="center" wrapText="1"/>
    </xf>
    <xf numFmtId="49" fontId="77" fillId="0" borderId="17" xfId="0" applyNumberFormat="1" applyFont="1" applyBorder="1" applyAlignment="1">
      <alignment horizontal="left" vertical="center" wrapText="1"/>
    </xf>
    <xf numFmtId="49" fontId="77" fillId="0" borderId="28" xfId="0" applyNumberFormat="1" applyFont="1" applyBorder="1" applyAlignment="1">
      <alignment horizontal="left" vertical="center" wrapText="1"/>
    </xf>
    <xf numFmtId="49" fontId="77" fillId="0" borderId="45" xfId="0" applyNumberFormat="1" applyFont="1" applyFill="1" applyBorder="1" applyAlignment="1">
      <alignment horizontal="center" vertical="center" wrapText="1"/>
    </xf>
    <xf numFmtId="49" fontId="77" fillId="0" borderId="28" xfId="0" applyNumberFormat="1" applyFont="1" applyFill="1" applyBorder="1" applyAlignment="1">
      <alignment horizontal="center" vertical="center" wrapText="1"/>
    </xf>
    <xf numFmtId="49" fontId="87" fillId="0" borderId="17" xfId="0" applyNumberFormat="1" applyFont="1" applyBorder="1" applyAlignment="1">
      <alignment horizontal="center" vertical="center" wrapText="1"/>
    </xf>
    <xf numFmtId="49" fontId="87" fillId="0" borderId="25" xfId="0" applyNumberFormat="1" applyFont="1" applyBorder="1" applyAlignment="1">
      <alignment horizontal="center" vertical="center" wrapText="1"/>
    </xf>
    <xf numFmtId="49" fontId="76" fillId="0" borderId="11" xfId="0" applyNumberFormat="1" applyFont="1" applyBorder="1" applyAlignment="1">
      <alignment horizontal="center" vertical="center" wrapText="1"/>
    </xf>
    <xf numFmtId="49" fontId="76" fillId="0" borderId="17" xfId="0" applyNumberFormat="1" applyFont="1" applyBorder="1" applyAlignment="1">
      <alignment horizontal="center" vertical="center" wrapText="1"/>
    </xf>
    <xf numFmtId="49" fontId="76" fillId="0" borderId="28" xfId="0" applyNumberFormat="1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49" fontId="77" fillId="0" borderId="48" xfId="0" applyNumberFormat="1" applyFont="1" applyBorder="1" applyAlignment="1">
      <alignment horizontal="center" vertical="center" wrapText="1"/>
    </xf>
    <xf numFmtId="49" fontId="77" fillId="0" borderId="57" xfId="0" applyNumberFormat="1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49" fontId="77" fillId="0" borderId="35" xfId="0" applyNumberFormat="1" applyFont="1" applyBorder="1" applyAlignment="1">
      <alignment horizontal="center" vertical="center" wrapText="1"/>
    </xf>
    <xf numFmtId="49" fontId="77" fillId="0" borderId="38" xfId="0" applyNumberFormat="1" applyFont="1" applyBorder="1" applyAlignment="1">
      <alignment horizontal="center" vertical="center" wrapText="1"/>
    </xf>
    <xf numFmtId="49" fontId="77" fillId="0" borderId="16" xfId="0" applyNumberFormat="1" applyFont="1" applyBorder="1" applyAlignment="1">
      <alignment horizontal="center" vertical="center" wrapText="1"/>
    </xf>
    <xf numFmtId="49" fontId="77" fillId="0" borderId="13" xfId="0" applyNumberFormat="1" applyFont="1" applyBorder="1" applyAlignment="1">
      <alignment horizontal="center" vertical="center" wrapText="1"/>
    </xf>
    <xf numFmtId="49" fontId="77" fillId="0" borderId="27" xfId="0" applyNumberFormat="1" applyFont="1" applyBorder="1" applyAlignment="1">
      <alignment horizontal="center" vertical="center" wrapText="1"/>
    </xf>
    <xf numFmtId="49" fontId="76" fillId="0" borderId="11" xfId="0" applyNumberFormat="1" applyFont="1" applyBorder="1" applyAlignment="1">
      <alignment horizontal="left" vertical="center" wrapText="1"/>
    </xf>
    <xf numFmtId="49" fontId="76" fillId="0" borderId="17" xfId="0" applyNumberFormat="1" applyFont="1" applyBorder="1" applyAlignment="1">
      <alignment horizontal="left" vertical="center" wrapText="1"/>
    </xf>
    <xf numFmtId="49" fontId="76" fillId="0" borderId="28" xfId="0" applyNumberFormat="1" applyFont="1" applyBorder="1" applyAlignment="1">
      <alignment horizontal="left" vertical="center" wrapText="1"/>
    </xf>
    <xf numFmtId="49" fontId="77" fillId="0" borderId="17" xfId="0" applyNumberFormat="1" applyFont="1" applyFill="1" applyBorder="1" applyAlignment="1">
      <alignment horizontal="center" vertical="center" wrapText="1"/>
    </xf>
    <xf numFmtId="49" fontId="87" fillId="0" borderId="17" xfId="0" applyNumberFormat="1" applyFont="1" applyFill="1" applyBorder="1" applyAlignment="1">
      <alignment horizontal="center" vertical="center" wrapText="1"/>
    </xf>
    <xf numFmtId="49" fontId="87" fillId="0" borderId="25" xfId="0" applyNumberFormat="1" applyFont="1" applyFill="1" applyBorder="1" applyAlignment="1">
      <alignment horizontal="center" vertical="center" wrapText="1"/>
    </xf>
    <xf numFmtId="49" fontId="76" fillId="0" borderId="12" xfId="0" applyNumberFormat="1" applyFont="1" applyBorder="1" applyAlignment="1">
      <alignment horizontal="center" vertical="center" wrapText="1"/>
    </xf>
    <xf numFmtId="49" fontId="76" fillId="0" borderId="14" xfId="0" applyNumberFormat="1" applyFont="1" applyBorder="1" applyAlignment="1">
      <alignment horizontal="center" vertical="center" wrapText="1"/>
    </xf>
    <xf numFmtId="49" fontId="76" fillId="0" borderId="15" xfId="0" applyNumberFormat="1" applyFont="1" applyBorder="1" applyAlignment="1">
      <alignment horizontal="center" vertical="center" wrapText="1"/>
    </xf>
    <xf numFmtId="49" fontId="77" fillId="0" borderId="54" xfId="0" applyNumberFormat="1" applyFont="1" applyFill="1" applyBorder="1" applyAlignment="1">
      <alignment horizontal="center" vertical="center" wrapText="1"/>
    </xf>
    <xf numFmtId="49" fontId="77" fillId="0" borderId="15" xfId="0" applyNumberFormat="1" applyFont="1" applyFill="1" applyBorder="1" applyAlignment="1">
      <alignment horizontal="center" vertical="center" wrapText="1"/>
    </xf>
    <xf numFmtId="49" fontId="87" fillId="0" borderId="14" xfId="0" applyNumberFormat="1" applyFont="1" applyBorder="1" applyAlignment="1">
      <alignment horizontal="center" vertical="center" wrapText="1"/>
    </xf>
    <xf numFmtId="49" fontId="87" fillId="0" borderId="26" xfId="0" applyNumberFormat="1" applyFont="1" applyBorder="1" applyAlignment="1">
      <alignment horizontal="center" vertical="center" wrapText="1"/>
    </xf>
    <xf numFmtId="49" fontId="76" fillId="0" borderId="53" xfId="0" applyNumberFormat="1" applyFont="1" applyBorder="1" applyAlignment="1">
      <alignment horizontal="center" vertical="center" wrapText="1"/>
    </xf>
    <xf numFmtId="49" fontId="76" fillId="0" borderId="35" xfId="0" applyNumberFormat="1" applyFont="1" applyBorder="1" applyAlignment="1">
      <alignment horizontal="center" vertical="center" wrapText="1"/>
    </xf>
    <xf numFmtId="49" fontId="76" fillId="0" borderId="24" xfId="0" applyNumberFormat="1" applyFont="1" applyBorder="1" applyAlignment="1">
      <alignment horizontal="center" vertical="center" wrapText="1"/>
    </xf>
    <xf numFmtId="49" fontId="77" fillId="0" borderId="11" xfId="0" applyNumberFormat="1" applyFont="1" applyBorder="1" applyAlignment="1">
      <alignment horizontal="center" vertical="center" wrapText="1"/>
    </xf>
    <xf numFmtId="49" fontId="77" fillId="0" borderId="17" xfId="0" applyNumberFormat="1" applyFont="1" applyBorder="1" applyAlignment="1">
      <alignment horizontal="center" vertical="center" wrapText="1"/>
    </xf>
    <xf numFmtId="49" fontId="77" fillId="0" borderId="24" xfId="0" applyNumberFormat="1" applyFont="1" applyBorder="1" applyAlignment="1">
      <alignment horizontal="left"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49" fontId="76" fillId="0" borderId="25" xfId="0" applyNumberFormat="1" applyFont="1" applyBorder="1" applyAlignment="1">
      <alignment horizontal="left" vertical="center" wrapText="1"/>
    </xf>
    <xf numFmtId="49" fontId="77" fillId="0" borderId="25" xfId="0" applyNumberFormat="1" applyFont="1" applyBorder="1" applyAlignment="1">
      <alignment horizontal="center" vertical="center" wrapText="1"/>
    </xf>
    <xf numFmtId="49" fontId="76" fillId="0" borderId="12" xfId="0" applyNumberFormat="1" applyFont="1" applyBorder="1" applyAlignment="1">
      <alignment horizontal="left" vertical="center" wrapText="1"/>
    </xf>
    <xf numFmtId="49" fontId="76" fillId="0" borderId="14" xfId="0" applyNumberFormat="1" applyFont="1" applyBorder="1" applyAlignment="1">
      <alignment horizontal="left" vertical="center" wrapText="1"/>
    </xf>
    <xf numFmtId="49" fontId="76" fillId="0" borderId="15" xfId="0" applyNumberFormat="1" applyFont="1" applyBorder="1" applyAlignment="1">
      <alignment horizontal="left" vertical="center" wrapText="1"/>
    </xf>
    <xf numFmtId="49" fontId="77" fillId="0" borderId="14" xfId="0" applyNumberFormat="1" applyFont="1" applyFill="1" applyBorder="1" applyAlignment="1">
      <alignment horizontal="center" vertical="center" wrapText="1"/>
    </xf>
    <xf numFmtId="49" fontId="87" fillId="0" borderId="14" xfId="0" applyNumberFormat="1" applyFont="1" applyFill="1" applyBorder="1" applyAlignment="1">
      <alignment horizontal="center" vertical="center" wrapText="1"/>
    </xf>
    <xf numFmtId="49" fontId="87" fillId="0" borderId="26" xfId="0" applyNumberFormat="1" applyFont="1" applyFill="1" applyBorder="1" applyAlignment="1">
      <alignment horizontal="center" vertical="center" wrapText="1"/>
    </xf>
    <xf numFmtId="49" fontId="76" fillId="0" borderId="26" xfId="0" applyNumberFormat="1" applyFont="1" applyBorder="1" applyAlignment="1">
      <alignment horizontal="center" vertical="center" wrapText="1"/>
    </xf>
    <xf numFmtId="0" fontId="88" fillId="0" borderId="0" xfId="0" applyFont="1" applyAlignment="1">
      <alignment horizontal="left" vertical="center"/>
    </xf>
    <xf numFmtId="49" fontId="77" fillId="0" borderId="25" xfId="0" applyNumberFormat="1" applyFont="1" applyBorder="1" applyAlignment="1">
      <alignment horizontal="left" vertical="center" wrapText="1"/>
    </xf>
    <xf numFmtId="0" fontId="76" fillId="0" borderId="48" xfId="0" applyFont="1" applyBorder="1" applyAlignment="1">
      <alignment horizontal="center" vertical="center" wrapText="1"/>
    </xf>
    <xf numFmtId="0" fontId="76" fillId="0" borderId="57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left" vertical="center" wrapText="1"/>
    </xf>
    <xf numFmtId="0" fontId="76" fillId="0" borderId="35" xfId="0" applyFont="1" applyBorder="1" applyAlignment="1">
      <alignment horizontal="center" vertical="center"/>
    </xf>
    <xf numFmtId="0" fontId="77" fillId="0" borderId="35" xfId="0" applyFont="1" applyBorder="1" applyAlignment="1" quotePrefix="1">
      <alignment horizontal="center" vertical="center"/>
    </xf>
    <xf numFmtId="0" fontId="77" fillId="0" borderId="35" xfId="0" applyFont="1" applyBorder="1" applyAlignment="1">
      <alignment horizontal="center" vertical="center"/>
    </xf>
    <xf numFmtId="0" fontId="76" fillId="0" borderId="35" xfId="0" applyFont="1" applyBorder="1" applyAlignment="1" quotePrefix="1">
      <alignment horizontal="center" vertical="center"/>
    </xf>
    <xf numFmtId="0" fontId="76" fillId="0" borderId="38" xfId="0" applyFont="1" applyBorder="1" applyAlignment="1">
      <alignment horizontal="center" vertical="center"/>
    </xf>
    <xf numFmtId="0" fontId="78" fillId="0" borderId="17" xfId="0" applyFont="1" applyBorder="1" applyAlignment="1">
      <alignment horizontal="right" vertical="center" wrapText="1"/>
    </xf>
    <xf numFmtId="0" fontId="76" fillId="0" borderId="17" xfId="0" applyFont="1" applyBorder="1" applyAlignment="1">
      <alignment horizontal="center" vertical="center"/>
    </xf>
    <xf numFmtId="0" fontId="76" fillId="0" borderId="17" xfId="0" applyFont="1" applyBorder="1" applyAlignment="1" quotePrefix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78" fillId="0" borderId="42" xfId="0" applyFont="1" applyBorder="1" applyAlignment="1">
      <alignment horizontal="left" vertical="center" wrapText="1"/>
    </xf>
    <xf numFmtId="0" fontId="77" fillId="0" borderId="17" xfId="0" applyFont="1" applyBorder="1" applyAlignment="1" quotePrefix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8" fillId="0" borderId="17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 wrapText="1"/>
    </xf>
    <xf numFmtId="0" fontId="76" fillId="0" borderId="14" xfId="0" applyFont="1" applyBorder="1" applyAlignment="1">
      <alignment horizontal="center" vertical="center"/>
    </xf>
    <xf numFmtId="0" fontId="76" fillId="0" borderId="14" xfId="0" applyFont="1" applyBorder="1" applyAlignment="1" quotePrefix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textRotation="90" wrapText="1"/>
    </xf>
    <xf numFmtId="0" fontId="8" fillId="0" borderId="50" xfId="0" applyFont="1" applyFill="1" applyBorder="1" applyAlignment="1">
      <alignment horizontal="center" vertical="center" textRotation="90" wrapText="1"/>
    </xf>
    <xf numFmtId="49" fontId="8" fillId="0" borderId="48" xfId="0" applyNumberFormat="1" applyFont="1" applyFill="1" applyBorder="1" applyAlignment="1">
      <alignment horizontal="center" vertical="center" textRotation="90" wrapText="1"/>
    </xf>
    <xf numFmtId="49" fontId="8" fillId="0" borderId="50" xfId="0" applyNumberFormat="1" applyFont="1" applyFill="1" applyBorder="1" applyAlignment="1">
      <alignment horizontal="center" vertical="center" textRotation="90" wrapText="1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68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323850</xdr:colOff>
      <xdr:row>10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76275" y="413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7">
      <selection activeCell="P27" sqref="P27"/>
    </sheetView>
  </sheetViews>
  <sheetFormatPr defaultColWidth="9.140625" defaultRowHeight="15"/>
  <sheetData>
    <row r="2" spans="5:9" ht="15">
      <c r="E2" s="2"/>
      <c r="F2" s="2"/>
      <c r="G2" s="247" t="s">
        <v>15</v>
      </c>
      <c r="H2" s="247"/>
      <c r="I2" s="247"/>
    </row>
    <row r="3" spans="5:9" ht="29.25" customHeight="1">
      <c r="E3" s="248" t="s">
        <v>16</v>
      </c>
      <c r="F3" s="248"/>
      <c r="G3" s="248"/>
      <c r="H3" s="248"/>
      <c r="I3" s="248"/>
    </row>
    <row r="13" spans="1:9" s="1" customFormat="1" ht="45.75" customHeight="1">
      <c r="A13" s="249" t="s">
        <v>296</v>
      </c>
      <c r="B13" s="249"/>
      <c r="C13" s="249"/>
      <c r="D13" s="249"/>
      <c r="E13" s="249"/>
      <c r="F13" s="249"/>
      <c r="G13" s="249"/>
      <c r="H13" s="249"/>
      <c r="I13" s="249"/>
    </row>
    <row r="15" spans="1:9" ht="15">
      <c r="A15" s="250" t="s">
        <v>226</v>
      </c>
      <c r="B15" s="250"/>
      <c r="C15" s="250"/>
      <c r="D15" s="250"/>
      <c r="E15" s="250"/>
      <c r="F15" s="250"/>
      <c r="G15" s="250"/>
      <c r="H15" s="250"/>
      <c r="I15" s="250"/>
    </row>
  </sheetData>
  <sheetProtection/>
  <mergeCells count="4">
    <mergeCell ref="G2:I2"/>
    <mergeCell ref="E3:I3"/>
    <mergeCell ref="A13:I13"/>
    <mergeCell ref="A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34">
      <selection activeCell="P27" sqref="P27"/>
    </sheetView>
  </sheetViews>
  <sheetFormatPr defaultColWidth="9.140625" defaultRowHeight="15"/>
  <cols>
    <col min="1" max="1" width="3.00390625" style="0" customWidth="1"/>
    <col min="2" max="2" width="7.140625" style="0" customWidth="1"/>
    <col min="8" max="8" width="8.8515625" style="0" customWidth="1"/>
    <col min="9" max="9" width="9.7109375" style="0" customWidth="1"/>
    <col min="10" max="10" width="7.28125" style="0" customWidth="1"/>
    <col min="11" max="11" width="14.140625" style="0" customWidth="1"/>
    <col min="12" max="12" width="5.140625" style="0" customWidth="1"/>
  </cols>
  <sheetData>
    <row r="1" spans="1:11" s="4" customFormat="1" ht="15">
      <c r="A1" s="3"/>
      <c r="B1" s="270"/>
      <c r="C1" s="270"/>
      <c r="D1" s="270"/>
      <c r="E1" s="270"/>
      <c r="F1" s="270"/>
      <c r="G1" s="270"/>
      <c r="H1" s="270"/>
      <c r="I1" s="270"/>
      <c r="J1" s="270"/>
      <c r="K1" s="3"/>
    </row>
    <row r="2" spans="1:11" s="4" customFormat="1" ht="15" customHeight="1">
      <c r="A2" s="271" t="s">
        <v>19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s="4" customFormat="1" ht="9.75" customHeight="1">
      <c r="A3" s="3"/>
      <c r="B3" s="270"/>
      <c r="C3" s="270"/>
      <c r="D3" s="270"/>
      <c r="E3" s="270"/>
      <c r="F3" s="270"/>
      <c r="G3" s="270"/>
      <c r="H3" s="270"/>
      <c r="I3" s="270"/>
      <c r="J3" s="270"/>
      <c r="K3" s="3"/>
    </row>
    <row r="4" spans="1:11" s="4" customFormat="1" ht="15">
      <c r="A4" s="272" t="s">
        <v>20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</row>
    <row r="5" spans="1:11" s="4" customFormat="1" ht="15.75" thickBot="1">
      <c r="A5" s="3"/>
      <c r="B5" s="270"/>
      <c r="C5" s="270"/>
      <c r="D5" s="270"/>
      <c r="E5" s="270"/>
      <c r="F5" s="270"/>
      <c r="G5" s="270"/>
      <c r="H5" s="270"/>
      <c r="I5" s="270"/>
      <c r="J5" s="270"/>
      <c r="K5" s="3"/>
    </row>
    <row r="6" spans="1:11" s="4" customFormat="1" ht="22.5" customHeight="1">
      <c r="A6" s="3"/>
      <c r="B6" s="273" t="s">
        <v>21</v>
      </c>
      <c r="C6" s="275" t="s">
        <v>22</v>
      </c>
      <c r="D6" s="276"/>
      <c r="E6" s="276"/>
      <c r="F6" s="277"/>
      <c r="G6" s="275" t="s">
        <v>23</v>
      </c>
      <c r="H6" s="276"/>
      <c r="I6" s="276"/>
      <c r="J6" s="277"/>
      <c r="K6" s="251" t="s">
        <v>286</v>
      </c>
    </row>
    <row r="7" spans="1:11" s="4" customFormat="1" ht="22.5" customHeight="1" thickBot="1">
      <c r="A7" s="3"/>
      <c r="B7" s="274"/>
      <c r="C7" s="278"/>
      <c r="D7" s="279"/>
      <c r="E7" s="279"/>
      <c r="F7" s="280"/>
      <c r="G7" s="278" t="s">
        <v>230</v>
      </c>
      <c r="H7" s="279"/>
      <c r="I7" s="279" t="s">
        <v>297</v>
      </c>
      <c r="J7" s="280"/>
      <c r="K7" s="252"/>
    </row>
    <row r="8" spans="1:11" s="4" customFormat="1" ht="15.75" customHeight="1">
      <c r="A8" s="3"/>
      <c r="B8" s="231" t="s">
        <v>1</v>
      </c>
      <c r="C8" s="253" t="s">
        <v>24</v>
      </c>
      <c r="D8" s="254"/>
      <c r="E8" s="254"/>
      <c r="F8" s="255"/>
      <c r="G8" s="256" t="s">
        <v>293</v>
      </c>
      <c r="H8" s="257"/>
      <c r="I8" s="258" t="s">
        <v>293</v>
      </c>
      <c r="J8" s="259"/>
      <c r="K8" s="228">
        <f>I8-G8</f>
        <v>0</v>
      </c>
    </row>
    <row r="9" spans="1:11" s="4" customFormat="1" ht="15.75" customHeight="1">
      <c r="A9" s="3"/>
      <c r="B9" s="232" t="s">
        <v>25</v>
      </c>
      <c r="C9" s="260" t="s">
        <v>26</v>
      </c>
      <c r="D9" s="261"/>
      <c r="E9" s="261"/>
      <c r="F9" s="262"/>
      <c r="G9" s="263"/>
      <c r="H9" s="264"/>
      <c r="I9" s="265"/>
      <c r="J9" s="266"/>
      <c r="K9" s="229"/>
    </row>
    <row r="10" spans="1:11" s="4" customFormat="1" ht="15.75" customHeight="1">
      <c r="A10" s="3"/>
      <c r="B10" s="233" t="s">
        <v>5</v>
      </c>
      <c r="C10" s="267" t="s">
        <v>27</v>
      </c>
      <c r="D10" s="268"/>
      <c r="E10" s="268"/>
      <c r="F10" s="269"/>
      <c r="G10" s="263"/>
      <c r="H10" s="264"/>
      <c r="I10" s="265"/>
      <c r="J10" s="266"/>
      <c r="K10" s="229"/>
    </row>
    <row r="11" spans="1:11" s="4" customFormat="1" ht="15.75" customHeight="1">
      <c r="A11" s="3"/>
      <c r="B11" s="233" t="s">
        <v>6</v>
      </c>
      <c r="C11" s="267" t="s">
        <v>71</v>
      </c>
      <c r="D11" s="268"/>
      <c r="E11" s="268"/>
      <c r="F11" s="269"/>
      <c r="G11" s="263" t="s">
        <v>294</v>
      </c>
      <c r="H11" s="264"/>
      <c r="I11" s="265" t="s">
        <v>294</v>
      </c>
      <c r="J11" s="266"/>
      <c r="K11" s="229">
        <f>I11-G11</f>
        <v>0</v>
      </c>
    </row>
    <row r="12" spans="1:11" s="4" customFormat="1" ht="15.75" customHeight="1">
      <c r="A12" s="3"/>
      <c r="B12" s="233" t="s">
        <v>7</v>
      </c>
      <c r="C12" s="267" t="s">
        <v>18</v>
      </c>
      <c r="D12" s="268"/>
      <c r="E12" s="268"/>
      <c r="F12" s="269"/>
      <c r="G12" s="263" t="s">
        <v>287</v>
      </c>
      <c r="H12" s="264"/>
      <c r="I12" s="265" t="s">
        <v>287</v>
      </c>
      <c r="J12" s="266"/>
      <c r="K12" s="229">
        <f>I12-G12</f>
        <v>0</v>
      </c>
    </row>
    <row r="13" spans="1:11" s="4" customFormat="1" ht="15.75" customHeight="1">
      <c r="A13" s="3"/>
      <c r="B13" s="232" t="s">
        <v>8</v>
      </c>
      <c r="C13" s="260" t="s">
        <v>30</v>
      </c>
      <c r="D13" s="261"/>
      <c r="E13" s="261"/>
      <c r="F13" s="262"/>
      <c r="G13" s="263"/>
      <c r="H13" s="264"/>
      <c r="I13" s="265"/>
      <c r="J13" s="266"/>
      <c r="K13" s="229"/>
    </row>
    <row r="14" spans="1:11" s="4" customFormat="1" ht="15.75" customHeight="1">
      <c r="A14" s="3"/>
      <c r="B14" s="233" t="s">
        <v>9</v>
      </c>
      <c r="C14" s="267" t="s">
        <v>31</v>
      </c>
      <c r="D14" s="268"/>
      <c r="E14" s="268"/>
      <c r="F14" s="269"/>
      <c r="G14" s="263"/>
      <c r="H14" s="264"/>
      <c r="I14" s="265"/>
      <c r="J14" s="266"/>
      <c r="K14" s="229"/>
    </row>
    <row r="15" spans="1:11" s="4" customFormat="1" ht="15.75" customHeight="1">
      <c r="A15" s="3"/>
      <c r="B15" s="233" t="s">
        <v>10</v>
      </c>
      <c r="C15" s="267" t="s">
        <v>32</v>
      </c>
      <c r="D15" s="268"/>
      <c r="E15" s="268"/>
      <c r="F15" s="269"/>
      <c r="G15" s="263" t="s">
        <v>28</v>
      </c>
      <c r="H15" s="264"/>
      <c r="I15" s="265" t="s">
        <v>28</v>
      </c>
      <c r="J15" s="266"/>
      <c r="K15" s="229">
        <f>I15-G15</f>
        <v>0</v>
      </c>
    </row>
    <row r="16" spans="1:11" s="4" customFormat="1" ht="15.75" customHeight="1">
      <c r="A16" s="3"/>
      <c r="B16" s="233" t="s">
        <v>11</v>
      </c>
      <c r="C16" s="267" t="s">
        <v>34</v>
      </c>
      <c r="D16" s="268"/>
      <c r="E16" s="268"/>
      <c r="F16" s="269"/>
      <c r="G16" s="263" t="s">
        <v>290</v>
      </c>
      <c r="H16" s="264"/>
      <c r="I16" s="265" t="s">
        <v>290</v>
      </c>
      <c r="J16" s="266"/>
      <c r="K16" s="229">
        <f>I16-G16</f>
        <v>0</v>
      </c>
    </row>
    <row r="17" spans="1:11" s="4" customFormat="1" ht="15.75" customHeight="1">
      <c r="A17" s="3"/>
      <c r="B17" s="232" t="s">
        <v>12</v>
      </c>
      <c r="C17" s="260" t="s">
        <v>35</v>
      </c>
      <c r="D17" s="261"/>
      <c r="E17" s="261"/>
      <c r="F17" s="262"/>
      <c r="G17" s="263"/>
      <c r="H17" s="264"/>
      <c r="I17" s="265"/>
      <c r="J17" s="266"/>
      <c r="K17" s="229"/>
    </row>
    <row r="18" spans="1:11" s="4" customFormat="1" ht="15.75" customHeight="1">
      <c r="A18" s="3"/>
      <c r="B18" s="233" t="s">
        <v>13</v>
      </c>
      <c r="C18" s="267" t="s">
        <v>36</v>
      </c>
      <c r="D18" s="268"/>
      <c r="E18" s="268"/>
      <c r="F18" s="269"/>
      <c r="G18" s="263" t="s">
        <v>292</v>
      </c>
      <c r="H18" s="264"/>
      <c r="I18" s="265" t="s">
        <v>292</v>
      </c>
      <c r="J18" s="266"/>
      <c r="K18" s="229">
        <f>I18-G18</f>
        <v>0</v>
      </c>
    </row>
    <row r="19" spans="1:11" s="4" customFormat="1" ht="15.75" customHeight="1" thickBot="1">
      <c r="A19" s="3"/>
      <c r="B19" s="234" t="s">
        <v>14</v>
      </c>
      <c r="C19" s="287" t="s">
        <v>17</v>
      </c>
      <c r="D19" s="288"/>
      <c r="E19" s="288"/>
      <c r="F19" s="289"/>
      <c r="G19" s="290" t="s">
        <v>291</v>
      </c>
      <c r="H19" s="291"/>
      <c r="I19" s="292" t="s">
        <v>291</v>
      </c>
      <c r="J19" s="293"/>
      <c r="K19" s="230">
        <f>I19-G19</f>
        <v>0</v>
      </c>
    </row>
    <row r="20" spans="1:11" s="4" customFormat="1" ht="15">
      <c r="A20" s="3"/>
      <c r="B20" s="270"/>
      <c r="C20" s="270"/>
      <c r="D20" s="270"/>
      <c r="E20" s="270"/>
      <c r="F20" s="270"/>
      <c r="G20" s="270"/>
      <c r="H20" s="270"/>
      <c r="I20" s="270"/>
      <c r="J20" s="270"/>
      <c r="K20" s="3"/>
    </row>
    <row r="21" spans="1:11" s="4" customFormat="1" ht="15">
      <c r="A21" s="272" t="s">
        <v>52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</row>
    <row r="22" spans="1:11" s="4" customFormat="1" ht="15.75" thickBot="1">
      <c r="A22" s="3"/>
      <c r="B22" s="270"/>
      <c r="C22" s="270"/>
      <c r="D22" s="270"/>
      <c r="E22" s="270"/>
      <c r="F22" s="270"/>
      <c r="G22" s="270"/>
      <c r="H22" s="270"/>
      <c r="I22" s="270"/>
      <c r="J22" s="270"/>
      <c r="K22" s="3"/>
    </row>
    <row r="23" spans="1:11" s="4" customFormat="1" ht="22.5" customHeight="1">
      <c r="A23" s="3"/>
      <c r="B23" s="273" t="s">
        <v>21</v>
      </c>
      <c r="C23" s="275" t="s">
        <v>37</v>
      </c>
      <c r="D23" s="276"/>
      <c r="E23" s="276"/>
      <c r="F23" s="277"/>
      <c r="G23" s="275" t="s">
        <v>38</v>
      </c>
      <c r="H23" s="276"/>
      <c r="I23" s="276"/>
      <c r="J23" s="277"/>
      <c r="K23" s="251" t="s">
        <v>286</v>
      </c>
    </row>
    <row r="24" spans="1:11" s="4" customFormat="1" ht="22.5" customHeight="1" thickBot="1">
      <c r="A24" s="3"/>
      <c r="B24" s="274"/>
      <c r="C24" s="278"/>
      <c r="D24" s="279"/>
      <c r="E24" s="279"/>
      <c r="F24" s="280"/>
      <c r="G24" s="278" t="s">
        <v>230</v>
      </c>
      <c r="H24" s="279"/>
      <c r="I24" s="279" t="s">
        <v>297</v>
      </c>
      <c r="J24" s="280"/>
      <c r="K24" s="252"/>
    </row>
    <row r="25" spans="1:11" s="4" customFormat="1" ht="15.75" customHeight="1">
      <c r="A25" s="3"/>
      <c r="B25" s="231" t="s">
        <v>1</v>
      </c>
      <c r="C25" s="253" t="s">
        <v>39</v>
      </c>
      <c r="D25" s="254"/>
      <c r="E25" s="254"/>
      <c r="F25" s="255"/>
      <c r="G25" s="294"/>
      <c r="H25" s="295"/>
      <c r="I25" s="295"/>
      <c r="J25" s="296"/>
      <c r="K25" s="225"/>
    </row>
    <row r="26" spans="1:11" s="4" customFormat="1" ht="15.75" customHeight="1">
      <c r="A26" s="3"/>
      <c r="B26" s="232"/>
      <c r="C26" s="281" t="s">
        <v>40</v>
      </c>
      <c r="D26" s="282"/>
      <c r="E26" s="282"/>
      <c r="F26" s="283"/>
      <c r="G26" s="263" t="s">
        <v>295</v>
      </c>
      <c r="H26" s="284"/>
      <c r="I26" s="285" t="s">
        <v>330</v>
      </c>
      <c r="J26" s="286"/>
      <c r="K26" s="229">
        <f aca="true" t="shared" si="0" ref="K26:K32">I26-G26</f>
        <v>-4</v>
      </c>
    </row>
    <row r="27" spans="1:11" s="4" customFormat="1" ht="15.75" customHeight="1">
      <c r="A27" s="3"/>
      <c r="B27" s="233"/>
      <c r="C27" s="281" t="s">
        <v>41</v>
      </c>
      <c r="D27" s="282"/>
      <c r="E27" s="282"/>
      <c r="F27" s="283"/>
      <c r="G27" s="263" t="s">
        <v>295</v>
      </c>
      <c r="H27" s="284"/>
      <c r="I27" s="285" t="s">
        <v>330</v>
      </c>
      <c r="J27" s="286"/>
      <c r="K27" s="229">
        <f t="shared" si="0"/>
        <v>-4</v>
      </c>
    </row>
    <row r="28" spans="1:11" s="4" customFormat="1" ht="46.5" customHeight="1">
      <c r="A28" s="3"/>
      <c r="B28" s="233"/>
      <c r="C28" s="281" t="s">
        <v>42</v>
      </c>
      <c r="D28" s="282"/>
      <c r="E28" s="282"/>
      <c r="F28" s="283"/>
      <c r="G28" s="263" t="s">
        <v>107</v>
      </c>
      <c r="H28" s="284"/>
      <c r="I28" s="285" t="s">
        <v>107</v>
      </c>
      <c r="J28" s="286"/>
      <c r="K28" s="229">
        <f t="shared" si="0"/>
        <v>0</v>
      </c>
    </row>
    <row r="29" spans="1:11" s="4" customFormat="1" ht="15.75" customHeight="1">
      <c r="A29" s="3"/>
      <c r="B29" s="232" t="s">
        <v>4</v>
      </c>
      <c r="C29" s="260" t="s">
        <v>36</v>
      </c>
      <c r="D29" s="261"/>
      <c r="E29" s="261"/>
      <c r="F29" s="262"/>
      <c r="G29" s="263"/>
      <c r="H29" s="284"/>
      <c r="I29" s="285"/>
      <c r="J29" s="286"/>
      <c r="K29" s="229">
        <f t="shared" si="0"/>
        <v>0</v>
      </c>
    </row>
    <row r="30" spans="1:11" s="4" customFormat="1" ht="15.75" customHeight="1">
      <c r="A30" s="3"/>
      <c r="B30" s="233"/>
      <c r="C30" s="281" t="s">
        <v>40</v>
      </c>
      <c r="D30" s="282"/>
      <c r="E30" s="282"/>
      <c r="F30" s="283"/>
      <c r="G30" s="263" t="s">
        <v>289</v>
      </c>
      <c r="H30" s="284"/>
      <c r="I30" s="285" t="s">
        <v>329</v>
      </c>
      <c r="J30" s="286"/>
      <c r="K30" s="229">
        <f t="shared" si="0"/>
        <v>-8</v>
      </c>
    </row>
    <row r="31" spans="1:11" s="4" customFormat="1" ht="15.75" customHeight="1">
      <c r="A31" s="3"/>
      <c r="B31" s="233"/>
      <c r="C31" s="281" t="s">
        <v>41</v>
      </c>
      <c r="D31" s="282"/>
      <c r="E31" s="282"/>
      <c r="F31" s="283"/>
      <c r="G31" s="263" t="s">
        <v>289</v>
      </c>
      <c r="H31" s="284"/>
      <c r="I31" s="285" t="s">
        <v>329</v>
      </c>
      <c r="J31" s="286"/>
      <c r="K31" s="229">
        <f t="shared" si="0"/>
        <v>-8</v>
      </c>
    </row>
    <row r="32" spans="1:11" s="4" customFormat="1" ht="45.75" customHeight="1" thickBot="1">
      <c r="A32" s="3"/>
      <c r="B32" s="234"/>
      <c r="C32" s="303" t="s">
        <v>42</v>
      </c>
      <c r="D32" s="304"/>
      <c r="E32" s="304"/>
      <c r="F32" s="305"/>
      <c r="G32" s="290" t="s">
        <v>288</v>
      </c>
      <c r="H32" s="306"/>
      <c r="I32" s="307" t="s">
        <v>288</v>
      </c>
      <c r="J32" s="308"/>
      <c r="K32" s="230">
        <f t="shared" si="0"/>
        <v>0</v>
      </c>
    </row>
    <row r="33" s="4" customFormat="1" ht="15"/>
    <row r="34" spans="1:11" s="4" customFormat="1" ht="15.75">
      <c r="A34" s="310" t="s">
        <v>222</v>
      </c>
      <c r="B34" s="310"/>
      <c r="C34" s="310"/>
      <c r="D34" s="310"/>
      <c r="E34" s="310"/>
      <c r="F34" s="310"/>
      <c r="G34" s="310"/>
      <c r="H34" s="310"/>
      <c r="I34" s="310"/>
      <c r="J34" s="310"/>
      <c r="K34" s="310"/>
    </row>
    <row r="35" spans="1:11" s="4" customFormat="1" ht="15.75" thickBot="1">
      <c r="A35" s="3"/>
      <c r="B35" s="270"/>
      <c r="C35" s="270"/>
      <c r="D35" s="270"/>
      <c r="E35" s="270"/>
      <c r="F35" s="270"/>
      <c r="G35" s="270"/>
      <c r="H35" s="270"/>
      <c r="I35" s="270"/>
      <c r="J35" s="270"/>
      <c r="K35" s="3"/>
    </row>
    <row r="36" spans="1:11" s="4" customFormat="1" ht="22.5" customHeight="1">
      <c r="A36" s="3"/>
      <c r="B36" s="273" t="s">
        <v>21</v>
      </c>
      <c r="C36" s="275" t="s">
        <v>43</v>
      </c>
      <c r="D36" s="276"/>
      <c r="E36" s="276"/>
      <c r="F36" s="277"/>
      <c r="G36" s="275" t="s">
        <v>38</v>
      </c>
      <c r="H36" s="276"/>
      <c r="I36" s="276"/>
      <c r="J36" s="277"/>
      <c r="K36" s="251" t="s">
        <v>286</v>
      </c>
    </row>
    <row r="37" spans="1:11" s="4" customFormat="1" ht="22.5" customHeight="1" thickBot="1">
      <c r="A37" s="3"/>
      <c r="B37" s="274"/>
      <c r="C37" s="278"/>
      <c r="D37" s="279"/>
      <c r="E37" s="279"/>
      <c r="F37" s="280"/>
      <c r="G37" s="278" t="s">
        <v>230</v>
      </c>
      <c r="H37" s="279"/>
      <c r="I37" s="279" t="s">
        <v>297</v>
      </c>
      <c r="J37" s="280"/>
      <c r="K37" s="252"/>
    </row>
    <row r="38" spans="1:15" s="4" customFormat="1" ht="15.75" customHeight="1">
      <c r="A38" s="3"/>
      <c r="B38" s="5" t="s">
        <v>1</v>
      </c>
      <c r="C38" s="254" t="s">
        <v>44</v>
      </c>
      <c r="D38" s="254"/>
      <c r="E38" s="254"/>
      <c r="F38" s="299"/>
      <c r="G38" s="300"/>
      <c r="H38" s="295"/>
      <c r="I38" s="295"/>
      <c r="J38" s="296"/>
      <c r="K38" s="225"/>
      <c r="O38" s="401"/>
    </row>
    <row r="39" spans="1:11" s="4" customFormat="1" ht="15.75" customHeight="1">
      <c r="A39" s="3"/>
      <c r="B39" s="7" t="s">
        <v>2</v>
      </c>
      <c r="C39" s="282" t="s">
        <v>45</v>
      </c>
      <c r="D39" s="282"/>
      <c r="E39" s="282"/>
      <c r="F39" s="301"/>
      <c r="G39" s="297" t="s">
        <v>47</v>
      </c>
      <c r="H39" s="298"/>
      <c r="I39" s="402" t="s">
        <v>47</v>
      </c>
      <c r="J39" s="403"/>
      <c r="K39" s="226"/>
    </row>
    <row r="40" spans="1:11" s="4" customFormat="1" ht="15.75" customHeight="1">
      <c r="A40" s="3"/>
      <c r="B40" s="7" t="s">
        <v>3</v>
      </c>
      <c r="C40" s="282" t="s">
        <v>46</v>
      </c>
      <c r="D40" s="282"/>
      <c r="E40" s="282"/>
      <c r="F40" s="301"/>
      <c r="G40" s="297" t="s">
        <v>231</v>
      </c>
      <c r="H40" s="298"/>
      <c r="I40" s="402" t="s">
        <v>231</v>
      </c>
      <c r="J40" s="403"/>
      <c r="K40" s="229">
        <f>I40-G40</f>
        <v>0</v>
      </c>
    </row>
    <row r="41" spans="1:11" s="4" customFormat="1" ht="15.75" customHeight="1">
      <c r="A41" s="3"/>
      <c r="B41" s="6" t="s">
        <v>4</v>
      </c>
      <c r="C41" s="261" t="s">
        <v>48</v>
      </c>
      <c r="D41" s="261"/>
      <c r="E41" s="261"/>
      <c r="F41" s="311"/>
      <c r="G41" s="297"/>
      <c r="H41" s="298"/>
      <c r="I41" s="402"/>
      <c r="J41" s="403"/>
      <c r="K41" s="229"/>
    </row>
    <row r="42" spans="1:11" s="4" customFormat="1" ht="15.75" customHeight="1">
      <c r="A42" s="3"/>
      <c r="B42" s="7" t="s">
        <v>5</v>
      </c>
      <c r="C42" s="282" t="s">
        <v>45</v>
      </c>
      <c r="D42" s="282"/>
      <c r="E42" s="282"/>
      <c r="F42" s="301"/>
      <c r="G42" s="297" t="s">
        <v>232</v>
      </c>
      <c r="H42" s="298"/>
      <c r="I42" s="402" t="s">
        <v>232</v>
      </c>
      <c r="J42" s="403"/>
      <c r="K42" s="229">
        <f>I42-G42</f>
        <v>0</v>
      </c>
    </row>
    <row r="43" spans="1:11" s="4" customFormat="1" ht="15.75" customHeight="1">
      <c r="A43" s="3"/>
      <c r="B43" s="7" t="s">
        <v>6</v>
      </c>
      <c r="C43" s="282" t="s">
        <v>46</v>
      </c>
      <c r="D43" s="282"/>
      <c r="E43" s="282"/>
      <c r="F43" s="301"/>
      <c r="G43" s="297" t="s">
        <v>233</v>
      </c>
      <c r="H43" s="298"/>
      <c r="I43" s="402" t="s">
        <v>233</v>
      </c>
      <c r="J43" s="403"/>
      <c r="K43" s="229">
        <f>I43-G43</f>
        <v>0</v>
      </c>
    </row>
    <row r="44" spans="1:11" s="4" customFormat="1" ht="15.75" customHeight="1">
      <c r="A44" s="3"/>
      <c r="B44" s="6" t="s">
        <v>8</v>
      </c>
      <c r="C44" s="261" t="s">
        <v>49</v>
      </c>
      <c r="D44" s="261"/>
      <c r="E44" s="261"/>
      <c r="F44" s="311"/>
      <c r="G44" s="297" t="s">
        <v>47</v>
      </c>
      <c r="H44" s="298"/>
      <c r="I44" s="402" t="s">
        <v>47</v>
      </c>
      <c r="J44" s="403"/>
      <c r="K44" s="229"/>
    </row>
    <row r="45" spans="1:11" s="4" customFormat="1" ht="15.75" customHeight="1">
      <c r="A45" s="3"/>
      <c r="B45" s="6" t="s">
        <v>12</v>
      </c>
      <c r="C45" s="261" t="s">
        <v>51</v>
      </c>
      <c r="D45" s="261"/>
      <c r="E45" s="261"/>
      <c r="F45" s="311"/>
      <c r="G45" s="297" t="s">
        <v>234</v>
      </c>
      <c r="H45" s="298"/>
      <c r="I45" s="298" t="s">
        <v>234</v>
      </c>
      <c r="J45" s="302"/>
      <c r="K45" s="229">
        <f>I45-G45</f>
        <v>0</v>
      </c>
    </row>
    <row r="46" spans="1:11" s="4" customFormat="1" ht="15.75" customHeight="1" thickBot="1">
      <c r="A46" s="3"/>
      <c r="B46" s="8"/>
      <c r="C46" s="288"/>
      <c r="D46" s="288"/>
      <c r="E46" s="288"/>
      <c r="F46" s="309"/>
      <c r="G46" s="287"/>
      <c r="H46" s="288"/>
      <c r="I46" s="288"/>
      <c r="J46" s="309"/>
      <c r="K46" s="227"/>
    </row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</sheetData>
  <sheetProtection/>
  <mergeCells count="115">
    <mergeCell ref="C27:F27"/>
    <mergeCell ref="G27:H27"/>
    <mergeCell ref="I27:J27"/>
    <mergeCell ref="C28:F28"/>
    <mergeCell ref="G28:H28"/>
    <mergeCell ref="I28:J28"/>
    <mergeCell ref="C40:F40"/>
    <mergeCell ref="G40:H40"/>
    <mergeCell ref="I40:J40"/>
    <mergeCell ref="C41:F41"/>
    <mergeCell ref="C29:F29"/>
    <mergeCell ref="G29:H29"/>
    <mergeCell ref="I29:J29"/>
    <mergeCell ref="C30:F30"/>
    <mergeCell ref="G30:H30"/>
    <mergeCell ref="I30:J30"/>
    <mergeCell ref="I44:J44"/>
    <mergeCell ref="C45:F45"/>
    <mergeCell ref="G45:H45"/>
    <mergeCell ref="I45:J45"/>
    <mergeCell ref="C42:F42"/>
    <mergeCell ref="G42:H42"/>
    <mergeCell ref="I42:J42"/>
    <mergeCell ref="C43:F43"/>
    <mergeCell ref="G43:H43"/>
    <mergeCell ref="I43:J43"/>
    <mergeCell ref="C46:F46"/>
    <mergeCell ref="G46:H46"/>
    <mergeCell ref="I46:J46"/>
    <mergeCell ref="B22:J22"/>
    <mergeCell ref="A34:K34"/>
    <mergeCell ref="B35:J35"/>
    <mergeCell ref="B36:B37"/>
    <mergeCell ref="C36:F37"/>
    <mergeCell ref="C44:F44"/>
    <mergeCell ref="G44:H44"/>
    <mergeCell ref="I39:J39"/>
    <mergeCell ref="C31:F31"/>
    <mergeCell ref="G31:H31"/>
    <mergeCell ref="I31:J31"/>
    <mergeCell ref="C32:F32"/>
    <mergeCell ref="G32:H32"/>
    <mergeCell ref="I32:J32"/>
    <mergeCell ref="G36:J36"/>
    <mergeCell ref="G37:H37"/>
    <mergeCell ref="I37:J37"/>
    <mergeCell ref="C25:F25"/>
    <mergeCell ref="G25:H25"/>
    <mergeCell ref="I25:J25"/>
    <mergeCell ref="G41:H41"/>
    <mergeCell ref="I41:J41"/>
    <mergeCell ref="C38:F38"/>
    <mergeCell ref="G38:H38"/>
    <mergeCell ref="I38:J38"/>
    <mergeCell ref="C39:F39"/>
    <mergeCell ref="G39:H39"/>
    <mergeCell ref="C19:F19"/>
    <mergeCell ref="G19:H19"/>
    <mergeCell ref="I19:J19"/>
    <mergeCell ref="A21:K21"/>
    <mergeCell ref="B23:B24"/>
    <mergeCell ref="C23:F24"/>
    <mergeCell ref="G23:J23"/>
    <mergeCell ref="G24:H24"/>
    <mergeCell ref="I24:J24"/>
    <mergeCell ref="C15:F15"/>
    <mergeCell ref="G15:H15"/>
    <mergeCell ref="I15:J15"/>
    <mergeCell ref="C26:F26"/>
    <mergeCell ref="G26:H26"/>
    <mergeCell ref="I26:J26"/>
    <mergeCell ref="B20:J20"/>
    <mergeCell ref="C18:F18"/>
    <mergeCell ref="G18:H18"/>
    <mergeCell ref="I18:J18"/>
    <mergeCell ref="I11:J11"/>
    <mergeCell ref="C16:F16"/>
    <mergeCell ref="G16:H16"/>
    <mergeCell ref="I16:J16"/>
    <mergeCell ref="C17:F17"/>
    <mergeCell ref="G17:H17"/>
    <mergeCell ref="I17:J17"/>
    <mergeCell ref="C14:F14"/>
    <mergeCell ref="G14:H14"/>
    <mergeCell ref="I14:J14"/>
    <mergeCell ref="G12:H12"/>
    <mergeCell ref="I12:J12"/>
    <mergeCell ref="C13:F13"/>
    <mergeCell ref="G13:H13"/>
    <mergeCell ref="I13:J13"/>
    <mergeCell ref="C10:F10"/>
    <mergeCell ref="G10:H10"/>
    <mergeCell ref="I10:J10"/>
    <mergeCell ref="C11:F11"/>
    <mergeCell ref="G11:H11"/>
    <mergeCell ref="B1:J1"/>
    <mergeCell ref="A2:K2"/>
    <mergeCell ref="B3:J3"/>
    <mergeCell ref="A4:K4"/>
    <mergeCell ref="B5:J5"/>
    <mergeCell ref="B6:B7"/>
    <mergeCell ref="C6:F7"/>
    <mergeCell ref="G6:J6"/>
    <mergeCell ref="G7:H7"/>
    <mergeCell ref="I7:J7"/>
    <mergeCell ref="K6:K7"/>
    <mergeCell ref="K23:K24"/>
    <mergeCell ref="K36:K37"/>
    <mergeCell ref="C8:F8"/>
    <mergeCell ref="G8:H8"/>
    <mergeCell ref="I8:J8"/>
    <mergeCell ref="C9:F9"/>
    <mergeCell ref="G9:H9"/>
    <mergeCell ref="I9:J9"/>
    <mergeCell ref="C12:F1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0">
      <selection activeCell="P27" sqref="P27"/>
    </sheetView>
  </sheetViews>
  <sheetFormatPr defaultColWidth="9.140625" defaultRowHeight="15"/>
  <cols>
    <col min="1" max="1" width="4.7109375" style="0" customWidth="1"/>
    <col min="2" max="2" width="7.140625" style="0" customWidth="1"/>
    <col min="6" max="6" width="15.140625" style="0" customWidth="1"/>
    <col min="7" max="7" width="7.7109375" style="0" customWidth="1"/>
    <col min="8" max="8" width="6.00390625" style="0" customWidth="1"/>
    <col min="9" max="9" width="9.7109375" style="0" customWidth="1"/>
    <col min="10" max="10" width="1.8515625" style="0" customWidth="1"/>
    <col min="12" max="12" width="3.7109375" style="0" customWidth="1"/>
  </cols>
  <sheetData>
    <row r="2" spans="1:13" s="4" customFormat="1" ht="15" customHeight="1">
      <c r="A2" s="271" t="s">
        <v>53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1" s="4" customFormat="1" ht="9.75" customHeight="1">
      <c r="A3" s="3"/>
      <c r="B3" s="270"/>
      <c r="C3" s="270"/>
      <c r="D3" s="270"/>
      <c r="E3" s="270"/>
      <c r="F3" s="270"/>
      <c r="G3" s="270"/>
      <c r="H3" s="270"/>
      <c r="I3" s="270"/>
      <c r="J3" s="270"/>
      <c r="K3" s="3"/>
    </row>
    <row r="4" spans="1:11" s="4" customFormat="1" ht="15">
      <c r="A4" s="272" t="s">
        <v>54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</row>
    <row r="5" s="4" customFormat="1" ht="15"/>
    <row r="6" s="4" customFormat="1" ht="15.75" thickBot="1"/>
    <row r="7" spans="2:12" s="4" customFormat="1" ht="27" customHeight="1">
      <c r="B7" s="312" t="s">
        <v>55</v>
      </c>
      <c r="C7" s="314" t="s">
        <v>0</v>
      </c>
      <c r="D7" s="315"/>
      <c r="E7" s="315"/>
      <c r="F7" s="316"/>
      <c r="G7" s="314" t="s">
        <v>56</v>
      </c>
      <c r="H7" s="315"/>
      <c r="I7" s="315"/>
      <c r="J7" s="315"/>
      <c r="K7" s="315"/>
      <c r="L7" s="316"/>
    </row>
    <row r="8" spans="2:12" s="4" customFormat="1" ht="42.75" customHeight="1" thickBot="1">
      <c r="B8" s="313"/>
      <c r="C8" s="317"/>
      <c r="D8" s="318"/>
      <c r="E8" s="318"/>
      <c r="F8" s="319"/>
      <c r="G8" s="320">
        <v>2019</v>
      </c>
      <c r="H8" s="321"/>
      <c r="I8" s="321">
        <v>2020</v>
      </c>
      <c r="J8" s="321"/>
      <c r="K8" s="321" t="s">
        <v>57</v>
      </c>
      <c r="L8" s="322"/>
    </row>
    <row r="9" spans="2:12" s="4" customFormat="1" ht="39" customHeight="1">
      <c r="B9" s="9">
        <v>1</v>
      </c>
      <c r="C9" s="323" t="s">
        <v>58</v>
      </c>
      <c r="D9" s="323"/>
      <c r="E9" s="323"/>
      <c r="F9" s="323"/>
      <c r="G9" s="324">
        <v>0</v>
      </c>
      <c r="H9" s="324"/>
      <c r="I9" s="325">
        <v>0.0134</v>
      </c>
      <c r="J9" s="326"/>
      <c r="K9" s="327" t="s">
        <v>59</v>
      </c>
      <c r="L9" s="328"/>
    </row>
    <row r="10" spans="2:12" s="4" customFormat="1" ht="15">
      <c r="B10" s="10" t="s">
        <v>2</v>
      </c>
      <c r="C10" s="329" t="s">
        <v>60</v>
      </c>
      <c r="D10" s="329"/>
      <c r="E10" s="329"/>
      <c r="F10" s="329"/>
      <c r="G10" s="330">
        <v>0</v>
      </c>
      <c r="H10" s="330"/>
      <c r="I10" s="331" t="s">
        <v>59</v>
      </c>
      <c r="J10" s="330"/>
      <c r="K10" s="331" t="s">
        <v>59</v>
      </c>
      <c r="L10" s="332"/>
    </row>
    <row r="11" spans="2:12" s="4" customFormat="1" ht="15">
      <c r="B11" s="10" t="s">
        <v>3</v>
      </c>
      <c r="C11" s="329" t="s">
        <v>61</v>
      </c>
      <c r="D11" s="329"/>
      <c r="E11" s="329"/>
      <c r="F11" s="329"/>
      <c r="G11" s="330">
        <v>0</v>
      </c>
      <c r="H11" s="330"/>
      <c r="I11" s="331">
        <v>0.0134</v>
      </c>
      <c r="J11" s="330"/>
      <c r="K11" s="331" t="s">
        <v>59</v>
      </c>
      <c r="L11" s="332"/>
    </row>
    <row r="12" spans="2:12" s="4" customFormat="1" ht="25.5" customHeight="1">
      <c r="B12" s="10" t="s">
        <v>50</v>
      </c>
      <c r="C12" s="333" t="s">
        <v>62</v>
      </c>
      <c r="D12" s="333"/>
      <c r="E12" s="333"/>
      <c r="F12" s="333"/>
      <c r="G12" s="330">
        <v>0</v>
      </c>
      <c r="H12" s="330"/>
      <c r="I12" s="334">
        <v>0.02</v>
      </c>
      <c r="J12" s="335"/>
      <c r="K12" s="331" t="s">
        <v>59</v>
      </c>
      <c r="L12" s="332"/>
    </row>
    <row r="13" spans="2:12" s="4" customFormat="1" ht="15" customHeight="1">
      <c r="B13" s="10" t="s">
        <v>5</v>
      </c>
      <c r="C13" s="329" t="s">
        <v>60</v>
      </c>
      <c r="D13" s="329"/>
      <c r="E13" s="329"/>
      <c r="F13" s="329"/>
      <c r="G13" s="330">
        <v>0</v>
      </c>
      <c r="H13" s="330"/>
      <c r="I13" s="331" t="s">
        <v>59</v>
      </c>
      <c r="J13" s="332"/>
      <c r="K13" s="331" t="s">
        <v>59</v>
      </c>
      <c r="L13" s="332"/>
    </row>
    <row r="14" spans="2:12" s="4" customFormat="1" ht="15" customHeight="1">
      <c r="B14" s="10" t="s">
        <v>6</v>
      </c>
      <c r="C14" s="329" t="s">
        <v>61</v>
      </c>
      <c r="D14" s="329"/>
      <c r="E14" s="329"/>
      <c r="F14" s="329"/>
      <c r="G14" s="330">
        <v>0</v>
      </c>
      <c r="H14" s="330"/>
      <c r="I14" s="331">
        <v>0.02</v>
      </c>
      <c r="J14" s="330"/>
      <c r="K14" s="331" t="s">
        <v>59</v>
      </c>
      <c r="L14" s="332"/>
    </row>
    <row r="15" spans="2:12" s="4" customFormat="1" ht="95.25" customHeight="1">
      <c r="B15" s="10" t="s">
        <v>63</v>
      </c>
      <c r="C15" s="336" t="s">
        <v>64</v>
      </c>
      <c r="D15" s="336"/>
      <c r="E15" s="336"/>
      <c r="F15" s="336"/>
      <c r="G15" s="330" t="s">
        <v>59</v>
      </c>
      <c r="H15" s="330"/>
      <c r="I15" s="334">
        <v>0.1353</v>
      </c>
      <c r="J15" s="335"/>
      <c r="K15" s="331" t="s">
        <v>59</v>
      </c>
      <c r="L15" s="332"/>
    </row>
    <row r="16" spans="2:12" s="4" customFormat="1" ht="15">
      <c r="B16" s="10" t="s">
        <v>9</v>
      </c>
      <c r="C16" s="329" t="s">
        <v>60</v>
      </c>
      <c r="D16" s="329"/>
      <c r="E16" s="329"/>
      <c r="F16" s="329"/>
      <c r="G16" s="330" t="s">
        <v>59</v>
      </c>
      <c r="H16" s="330"/>
      <c r="I16" s="331">
        <v>0.0087</v>
      </c>
      <c r="J16" s="330"/>
      <c r="K16" s="331" t="s">
        <v>59</v>
      </c>
      <c r="L16" s="332"/>
    </row>
    <row r="17" spans="2:12" s="4" customFormat="1" ht="15">
      <c r="B17" s="10" t="s">
        <v>10</v>
      </c>
      <c r="C17" s="329" t="s">
        <v>61</v>
      </c>
      <c r="D17" s="329"/>
      <c r="E17" s="329"/>
      <c r="F17" s="329"/>
      <c r="G17" s="330" t="s">
        <v>59</v>
      </c>
      <c r="H17" s="330"/>
      <c r="I17" s="331">
        <v>0.1266</v>
      </c>
      <c r="J17" s="330"/>
      <c r="K17" s="331" t="s">
        <v>59</v>
      </c>
      <c r="L17" s="332"/>
    </row>
    <row r="18" spans="2:12" s="4" customFormat="1" ht="81" customHeight="1">
      <c r="B18" s="10" t="s">
        <v>65</v>
      </c>
      <c r="C18" s="336" t="s">
        <v>66</v>
      </c>
      <c r="D18" s="336"/>
      <c r="E18" s="336"/>
      <c r="F18" s="336"/>
      <c r="G18" s="330" t="s">
        <v>59</v>
      </c>
      <c r="H18" s="330"/>
      <c r="I18" s="334">
        <v>0.16</v>
      </c>
      <c r="J18" s="335"/>
      <c r="K18" s="331" t="s">
        <v>59</v>
      </c>
      <c r="L18" s="332"/>
    </row>
    <row r="19" spans="2:12" s="4" customFormat="1" ht="15">
      <c r="B19" s="10" t="s">
        <v>13</v>
      </c>
      <c r="C19" s="329" t="s">
        <v>60</v>
      </c>
      <c r="D19" s="329"/>
      <c r="E19" s="329"/>
      <c r="F19" s="329"/>
      <c r="G19" s="330" t="s">
        <v>59</v>
      </c>
      <c r="H19" s="330"/>
      <c r="I19" s="331">
        <v>0.0541</v>
      </c>
      <c r="J19" s="330"/>
      <c r="K19" s="331" t="s">
        <v>59</v>
      </c>
      <c r="L19" s="332"/>
    </row>
    <row r="20" spans="2:12" s="4" customFormat="1" ht="15">
      <c r="B20" s="10" t="s">
        <v>14</v>
      </c>
      <c r="C20" s="329" t="s">
        <v>61</v>
      </c>
      <c r="D20" s="329"/>
      <c r="E20" s="329"/>
      <c r="F20" s="329"/>
      <c r="G20" s="330" t="s">
        <v>59</v>
      </c>
      <c r="H20" s="330"/>
      <c r="I20" s="331">
        <v>0.1059</v>
      </c>
      <c r="J20" s="330"/>
      <c r="K20" s="331" t="s">
        <v>59</v>
      </c>
      <c r="L20" s="332"/>
    </row>
    <row r="21" spans="2:12" s="4" customFormat="1" ht="54.75" customHeight="1">
      <c r="B21" s="10" t="s">
        <v>28</v>
      </c>
      <c r="C21" s="336" t="s">
        <v>67</v>
      </c>
      <c r="D21" s="336"/>
      <c r="E21" s="336"/>
      <c r="F21" s="336"/>
      <c r="G21" s="330">
        <v>0</v>
      </c>
      <c r="H21" s="330"/>
      <c r="I21" s="334">
        <v>0</v>
      </c>
      <c r="J21" s="335"/>
      <c r="K21" s="331" t="s">
        <v>59</v>
      </c>
      <c r="L21" s="332"/>
    </row>
    <row r="22" spans="2:12" s="4" customFormat="1" ht="66.75" customHeight="1" thickBot="1">
      <c r="B22" s="11" t="s">
        <v>68</v>
      </c>
      <c r="C22" s="337" t="s">
        <v>69</v>
      </c>
      <c r="D22" s="337"/>
      <c r="E22" s="337"/>
      <c r="F22" s="337"/>
      <c r="G22" s="338">
        <v>0</v>
      </c>
      <c r="H22" s="338"/>
      <c r="I22" s="339">
        <v>0</v>
      </c>
      <c r="J22" s="338"/>
      <c r="K22" s="339" t="s">
        <v>59</v>
      </c>
      <c r="L22" s="340"/>
    </row>
    <row r="23" spans="3:12" s="4" customFormat="1" ht="15">
      <c r="C23" s="341"/>
      <c r="D23" s="341"/>
      <c r="E23" s="341"/>
      <c r="F23" s="341"/>
      <c r="G23" s="341"/>
      <c r="H23" s="341"/>
      <c r="I23" s="341"/>
      <c r="J23" s="341"/>
      <c r="K23" s="341"/>
      <c r="L23" s="341"/>
    </row>
    <row r="24" spans="3:12" s="4" customFormat="1" ht="15">
      <c r="C24" s="341"/>
      <c r="D24" s="341"/>
      <c r="E24" s="341"/>
      <c r="F24" s="341"/>
      <c r="G24" s="341"/>
      <c r="H24" s="341"/>
      <c r="I24" s="341"/>
      <c r="J24" s="341"/>
      <c r="K24" s="341"/>
      <c r="L24" s="341"/>
    </row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</sheetData>
  <sheetProtection/>
  <mergeCells count="73">
    <mergeCell ref="C23:F23"/>
    <mergeCell ref="G23:H23"/>
    <mergeCell ref="I23:J23"/>
    <mergeCell ref="K23:L23"/>
    <mergeCell ref="C24:F24"/>
    <mergeCell ref="G24:H24"/>
    <mergeCell ref="I24:J24"/>
    <mergeCell ref="K24:L24"/>
    <mergeCell ref="C21:F21"/>
    <mergeCell ref="G21:H21"/>
    <mergeCell ref="I21:J21"/>
    <mergeCell ref="K21:L21"/>
    <mergeCell ref="C22:F22"/>
    <mergeCell ref="G22:H22"/>
    <mergeCell ref="I22:J22"/>
    <mergeCell ref="K22:L22"/>
    <mergeCell ref="C19:F19"/>
    <mergeCell ref="G19:H19"/>
    <mergeCell ref="I19:J19"/>
    <mergeCell ref="K19:L19"/>
    <mergeCell ref="C20:F20"/>
    <mergeCell ref="G20:H20"/>
    <mergeCell ref="I20:J20"/>
    <mergeCell ref="K20:L20"/>
    <mergeCell ref="C17:F17"/>
    <mergeCell ref="G17:H17"/>
    <mergeCell ref="I17:J17"/>
    <mergeCell ref="K17:L17"/>
    <mergeCell ref="C18:F18"/>
    <mergeCell ref="G18:H18"/>
    <mergeCell ref="I18:J18"/>
    <mergeCell ref="K18:L18"/>
    <mergeCell ref="C15:F15"/>
    <mergeCell ref="G15:H15"/>
    <mergeCell ref="I15:J15"/>
    <mergeCell ref="K15:L15"/>
    <mergeCell ref="C16:F16"/>
    <mergeCell ref="G16:H16"/>
    <mergeCell ref="I16:J16"/>
    <mergeCell ref="K16:L16"/>
    <mergeCell ref="C13:F13"/>
    <mergeCell ref="G13:H13"/>
    <mergeCell ref="I13:J13"/>
    <mergeCell ref="K13:L13"/>
    <mergeCell ref="C14:F14"/>
    <mergeCell ref="G14:H14"/>
    <mergeCell ref="I14:J14"/>
    <mergeCell ref="K14:L14"/>
    <mergeCell ref="C11:F11"/>
    <mergeCell ref="G11:H11"/>
    <mergeCell ref="I11:J11"/>
    <mergeCell ref="K11:L11"/>
    <mergeCell ref="C12:F12"/>
    <mergeCell ref="G12:H12"/>
    <mergeCell ref="I12:J12"/>
    <mergeCell ref="K12:L12"/>
    <mergeCell ref="C9:F9"/>
    <mergeCell ref="G9:H9"/>
    <mergeCell ref="I9:J9"/>
    <mergeCell ref="K9:L9"/>
    <mergeCell ref="C10:F10"/>
    <mergeCell ref="G10:H10"/>
    <mergeCell ref="I10:J10"/>
    <mergeCell ref="K10:L10"/>
    <mergeCell ref="A2:M2"/>
    <mergeCell ref="B3:J3"/>
    <mergeCell ref="A4:K4"/>
    <mergeCell ref="B7:B8"/>
    <mergeCell ref="C7:F8"/>
    <mergeCell ref="G7:L7"/>
    <mergeCell ref="G8:H8"/>
    <mergeCell ref="I8:J8"/>
    <mergeCell ref="K8:L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3:N46"/>
  <sheetViews>
    <sheetView zoomScalePageLayoutView="0" workbookViewId="0" topLeftCell="A4">
      <selection activeCell="E23" sqref="E23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23.28125" style="0" customWidth="1"/>
    <col min="4" max="4" width="12.57421875" style="0" customWidth="1"/>
    <col min="5" max="5" width="13.140625" style="0" customWidth="1"/>
    <col min="6" max="6" width="20.421875" style="0" customWidth="1"/>
    <col min="7" max="7" width="14.57421875" style="0" customWidth="1"/>
    <col min="8" max="8" width="15.421875" style="0" customWidth="1"/>
    <col min="9" max="9" width="17.57421875" style="0" customWidth="1"/>
  </cols>
  <sheetData>
    <row r="3" spans="2:13" ht="18.75">
      <c r="B3" s="343" t="s">
        <v>72</v>
      </c>
      <c r="C3" s="343"/>
      <c r="D3" s="343"/>
      <c r="E3" s="343"/>
      <c r="F3" s="343"/>
      <c r="G3" s="343"/>
      <c r="H3" s="343"/>
      <c r="I3" s="66"/>
      <c r="J3" s="66"/>
      <c r="K3" s="66"/>
      <c r="L3" s="66"/>
      <c r="M3" s="66"/>
    </row>
    <row r="5" spans="2:12" ht="15.75">
      <c r="B5" s="342" t="s">
        <v>73</v>
      </c>
      <c r="C5" s="342"/>
      <c r="D5" s="342"/>
      <c r="E5" s="342"/>
      <c r="F5" s="342"/>
      <c r="G5" s="342"/>
      <c r="H5" s="342"/>
      <c r="I5" s="65"/>
      <c r="J5" s="65"/>
      <c r="K5" s="65"/>
      <c r="L5" s="65"/>
    </row>
    <row r="6" ht="15.75" thickBot="1"/>
    <row r="7" spans="2:14" ht="64.5" customHeight="1" thickBot="1">
      <c r="B7" s="23" t="s">
        <v>74</v>
      </c>
      <c r="C7" s="23" t="s">
        <v>75</v>
      </c>
      <c r="D7" s="23" t="s">
        <v>76</v>
      </c>
      <c r="E7" s="23" t="s">
        <v>209</v>
      </c>
      <c r="F7" s="23" t="s">
        <v>208</v>
      </c>
      <c r="G7" s="23" t="s">
        <v>221</v>
      </c>
      <c r="H7" s="23" t="s">
        <v>206</v>
      </c>
      <c r="I7" s="23" t="s">
        <v>207</v>
      </c>
      <c r="J7" s="20"/>
      <c r="K7" s="20"/>
      <c r="L7" s="20"/>
      <c r="M7" s="2"/>
      <c r="N7" s="2"/>
    </row>
    <row r="8" spans="2:9" ht="34.5" customHeight="1">
      <c r="B8" s="218" t="s">
        <v>1</v>
      </c>
      <c r="C8" s="219" t="s">
        <v>263</v>
      </c>
      <c r="D8" s="219"/>
      <c r="E8" s="220"/>
      <c r="F8" s="220"/>
      <c r="G8" s="220"/>
      <c r="H8" s="219"/>
      <c r="I8" s="221"/>
    </row>
    <row r="9" spans="2:9" ht="22.5" customHeight="1">
      <c r="B9" s="156" t="s">
        <v>2</v>
      </c>
      <c r="C9" s="151" t="s">
        <v>236</v>
      </c>
      <c r="D9" s="151" t="s">
        <v>78</v>
      </c>
      <c r="E9" s="152"/>
      <c r="F9" s="152">
        <v>2520</v>
      </c>
      <c r="G9" s="152"/>
      <c r="H9" s="152"/>
      <c r="I9" s="153"/>
    </row>
    <row r="10" spans="2:9" ht="22.5" customHeight="1">
      <c r="B10" s="156" t="s">
        <v>3</v>
      </c>
      <c r="C10" s="151" t="s">
        <v>237</v>
      </c>
      <c r="D10" s="151" t="s">
        <v>78</v>
      </c>
      <c r="E10" s="152"/>
      <c r="F10" s="152">
        <v>1680</v>
      </c>
      <c r="G10" s="152"/>
      <c r="H10" s="152"/>
      <c r="I10" s="153"/>
    </row>
    <row r="11" spans="2:9" ht="22.5" customHeight="1">
      <c r="B11" s="156" t="s">
        <v>210</v>
      </c>
      <c r="C11" s="151" t="s">
        <v>79</v>
      </c>
      <c r="D11" s="151" t="s">
        <v>78</v>
      </c>
      <c r="E11" s="152"/>
      <c r="F11" s="152">
        <v>1260</v>
      </c>
      <c r="G11" s="152"/>
      <c r="H11" s="152"/>
      <c r="I11" s="153"/>
    </row>
    <row r="12" spans="2:9" ht="22.5" customHeight="1">
      <c r="B12" s="156" t="s">
        <v>211</v>
      </c>
      <c r="C12" s="151" t="s">
        <v>80</v>
      </c>
      <c r="D12" s="151" t="s">
        <v>78</v>
      </c>
      <c r="E12" s="152"/>
      <c r="F12" s="152">
        <v>1260</v>
      </c>
      <c r="G12" s="152"/>
      <c r="H12" s="152"/>
      <c r="I12" s="153"/>
    </row>
    <row r="13" spans="2:9" ht="22.5" customHeight="1">
      <c r="B13" s="156" t="s">
        <v>212</v>
      </c>
      <c r="C13" s="151" t="s">
        <v>238</v>
      </c>
      <c r="D13" s="151" t="s">
        <v>78</v>
      </c>
      <c r="E13" s="152"/>
      <c r="F13" s="152">
        <v>1890</v>
      </c>
      <c r="G13" s="152"/>
      <c r="H13" s="152"/>
      <c r="I13" s="153"/>
    </row>
    <row r="14" spans="2:9" ht="22.5" customHeight="1">
      <c r="B14" s="156" t="s">
        <v>240</v>
      </c>
      <c r="C14" s="151" t="s">
        <v>239</v>
      </c>
      <c r="D14" s="151" t="s">
        <v>78</v>
      </c>
      <c r="E14" s="152"/>
      <c r="F14" s="152">
        <v>1520</v>
      </c>
      <c r="G14" s="152"/>
      <c r="H14" s="152"/>
      <c r="I14" s="153"/>
    </row>
    <row r="15" spans="2:9" ht="22.5" customHeight="1">
      <c r="B15" s="156" t="s">
        <v>241</v>
      </c>
      <c r="C15" s="151" t="s">
        <v>242</v>
      </c>
      <c r="D15" s="151" t="s">
        <v>78</v>
      </c>
      <c r="E15" s="152"/>
      <c r="F15" s="152">
        <v>3120</v>
      </c>
      <c r="G15" s="152"/>
      <c r="H15" s="152"/>
      <c r="I15" s="153"/>
    </row>
    <row r="16" spans="2:9" ht="22.5" customHeight="1">
      <c r="B16" s="156" t="s">
        <v>243</v>
      </c>
      <c r="C16" s="151" t="s">
        <v>81</v>
      </c>
      <c r="D16" s="151" t="s">
        <v>78</v>
      </c>
      <c r="E16" s="152"/>
      <c r="F16" s="152">
        <v>1190</v>
      </c>
      <c r="G16" s="152"/>
      <c r="H16" s="152"/>
      <c r="I16" s="153"/>
    </row>
    <row r="17" spans="2:9" ht="22.5" customHeight="1">
      <c r="B17" s="156" t="s">
        <v>253</v>
      </c>
      <c r="C17" s="151" t="s">
        <v>244</v>
      </c>
      <c r="D17" s="151" t="s">
        <v>78</v>
      </c>
      <c r="E17" s="152"/>
      <c r="F17" s="152">
        <v>320</v>
      </c>
      <c r="G17" s="152"/>
      <c r="H17" s="152"/>
      <c r="I17" s="153"/>
    </row>
    <row r="18" spans="2:9" ht="22.5" customHeight="1">
      <c r="B18" s="156" t="s">
        <v>254</v>
      </c>
      <c r="C18" s="151" t="s">
        <v>82</v>
      </c>
      <c r="D18" s="151" t="s">
        <v>78</v>
      </c>
      <c r="E18" s="152"/>
      <c r="F18" s="152">
        <v>2310</v>
      </c>
      <c r="G18" s="152"/>
      <c r="H18" s="152"/>
      <c r="I18" s="153"/>
    </row>
    <row r="19" spans="2:9" ht="22.5" customHeight="1">
      <c r="B19" s="156" t="s">
        <v>255</v>
      </c>
      <c r="C19" s="151" t="s">
        <v>245</v>
      </c>
      <c r="D19" s="151" t="s">
        <v>78</v>
      </c>
      <c r="E19" s="152"/>
      <c r="F19" s="152">
        <v>320</v>
      </c>
      <c r="G19" s="152"/>
      <c r="H19" s="152"/>
      <c r="I19" s="153"/>
    </row>
    <row r="20" spans="2:9" ht="22.5" customHeight="1">
      <c r="B20" s="156" t="s">
        <v>256</v>
      </c>
      <c r="C20" s="151" t="s">
        <v>246</v>
      </c>
      <c r="D20" s="151" t="s">
        <v>78</v>
      </c>
      <c r="E20" s="152"/>
      <c r="F20" s="152">
        <v>3200</v>
      </c>
      <c r="G20" s="152"/>
      <c r="H20" s="152"/>
      <c r="I20" s="153"/>
    </row>
    <row r="21" spans="2:9" ht="22.5" customHeight="1">
      <c r="B21" s="156" t="s">
        <v>257</v>
      </c>
      <c r="C21" s="151" t="s">
        <v>247</v>
      </c>
      <c r="D21" s="151" t="s">
        <v>78</v>
      </c>
      <c r="E21" s="152"/>
      <c r="F21" s="152">
        <v>635</v>
      </c>
      <c r="G21" s="152"/>
      <c r="H21" s="152"/>
      <c r="I21" s="153"/>
    </row>
    <row r="22" spans="2:9" ht="22.5" customHeight="1">
      <c r="B22" s="156" t="s">
        <v>258</v>
      </c>
      <c r="C22" s="151" t="s">
        <v>248</v>
      </c>
      <c r="D22" s="151" t="s">
        <v>78</v>
      </c>
      <c r="E22" s="152"/>
      <c r="F22" s="152">
        <v>800</v>
      </c>
      <c r="G22" s="152"/>
      <c r="H22" s="152"/>
      <c r="I22" s="153"/>
    </row>
    <row r="23" spans="2:9" ht="22.5" customHeight="1">
      <c r="B23" s="156" t="s">
        <v>259</v>
      </c>
      <c r="C23" s="151" t="s">
        <v>249</v>
      </c>
      <c r="D23" s="151" t="s">
        <v>78</v>
      </c>
      <c r="E23" s="152"/>
      <c r="F23" s="152">
        <v>1260</v>
      </c>
      <c r="G23" s="152"/>
      <c r="H23" s="152"/>
      <c r="I23" s="153"/>
    </row>
    <row r="24" spans="2:9" ht="22.5" customHeight="1">
      <c r="B24" s="156" t="s">
        <v>260</v>
      </c>
      <c r="C24" s="151" t="s">
        <v>250</v>
      </c>
      <c r="D24" s="151" t="s">
        <v>78</v>
      </c>
      <c r="E24" s="152"/>
      <c r="F24" s="152">
        <v>800</v>
      </c>
      <c r="G24" s="152"/>
      <c r="H24" s="152"/>
      <c r="I24" s="153"/>
    </row>
    <row r="25" spans="2:9" ht="22.5" customHeight="1">
      <c r="B25" s="156" t="s">
        <v>261</v>
      </c>
      <c r="C25" s="151" t="s">
        <v>251</v>
      </c>
      <c r="D25" s="151" t="s">
        <v>78</v>
      </c>
      <c r="E25" s="152"/>
      <c r="F25" s="152">
        <v>1260</v>
      </c>
      <c r="G25" s="152"/>
      <c r="H25" s="152"/>
      <c r="I25" s="153"/>
    </row>
    <row r="26" spans="2:9" ht="22.5" customHeight="1">
      <c r="B26" s="156" t="s">
        <v>262</v>
      </c>
      <c r="C26" s="151" t="s">
        <v>252</v>
      </c>
      <c r="D26" s="151" t="s">
        <v>78</v>
      </c>
      <c r="E26" s="152"/>
      <c r="F26" s="152">
        <v>800</v>
      </c>
      <c r="G26" s="152"/>
      <c r="H26" s="152"/>
      <c r="I26" s="153"/>
    </row>
    <row r="27" spans="2:9" ht="22.5" customHeight="1">
      <c r="B27" s="154"/>
      <c r="C27" s="21"/>
      <c r="D27" s="21"/>
      <c r="E27" s="22"/>
      <c r="F27" s="22"/>
      <c r="G27" s="22"/>
      <c r="H27" s="22"/>
      <c r="I27" s="146"/>
    </row>
    <row r="28" spans="2:9" ht="33.75" customHeight="1">
      <c r="B28" s="155" t="s">
        <v>4</v>
      </c>
      <c r="C28" s="222" t="s">
        <v>235</v>
      </c>
      <c r="D28" s="148"/>
      <c r="E28" s="149"/>
      <c r="F28" s="149"/>
      <c r="G28" s="149"/>
      <c r="H28" s="149"/>
      <c r="I28" s="150"/>
    </row>
    <row r="29" spans="2:9" ht="22.5" customHeight="1">
      <c r="B29" s="156" t="s">
        <v>5</v>
      </c>
      <c r="C29" s="151" t="s">
        <v>77</v>
      </c>
      <c r="D29" s="151" t="s">
        <v>78</v>
      </c>
      <c r="E29" s="152"/>
      <c r="F29" s="152">
        <v>1260</v>
      </c>
      <c r="G29" s="152"/>
      <c r="H29" s="152"/>
      <c r="I29" s="153"/>
    </row>
    <row r="30" spans="2:9" ht="22.5" customHeight="1">
      <c r="B30" s="156" t="s">
        <v>6</v>
      </c>
      <c r="C30" s="151" t="s">
        <v>238</v>
      </c>
      <c r="D30" s="151" t="s">
        <v>78</v>
      </c>
      <c r="E30" s="152"/>
      <c r="F30" s="152">
        <v>400</v>
      </c>
      <c r="G30" s="152"/>
      <c r="H30" s="152"/>
      <c r="I30" s="153"/>
    </row>
    <row r="31" spans="2:9" ht="22.5" customHeight="1">
      <c r="B31" s="156" t="s">
        <v>7</v>
      </c>
      <c r="C31" s="151" t="s">
        <v>239</v>
      </c>
      <c r="D31" s="151" t="s">
        <v>78</v>
      </c>
      <c r="E31" s="152"/>
      <c r="F31" s="152">
        <v>2000</v>
      </c>
      <c r="G31" s="152"/>
      <c r="H31" s="152"/>
      <c r="I31" s="153"/>
    </row>
    <row r="32" spans="2:9" ht="22.5" customHeight="1">
      <c r="B32" s="156" t="s">
        <v>273</v>
      </c>
      <c r="C32" s="151" t="s">
        <v>82</v>
      </c>
      <c r="D32" s="151" t="s">
        <v>78</v>
      </c>
      <c r="E32" s="152"/>
      <c r="F32" s="152">
        <v>800</v>
      </c>
      <c r="G32" s="152"/>
      <c r="H32" s="152"/>
      <c r="I32" s="153"/>
    </row>
    <row r="33" spans="2:9" ht="22.5" customHeight="1">
      <c r="B33" s="156" t="s">
        <v>274</v>
      </c>
      <c r="C33" s="151" t="s">
        <v>247</v>
      </c>
      <c r="D33" s="151" t="s">
        <v>78</v>
      </c>
      <c r="E33" s="152"/>
      <c r="F33" s="152">
        <v>1000</v>
      </c>
      <c r="G33" s="152"/>
      <c r="H33" s="152"/>
      <c r="I33" s="153"/>
    </row>
    <row r="34" spans="2:9" ht="22.5" customHeight="1">
      <c r="B34" s="156" t="s">
        <v>275</v>
      </c>
      <c r="C34" s="151" t="s">
        <v>264</v>
      </c>
      <c r="D34" s="151" t="s">
        <v>78</v>
      </c>
      <c r="E34" s="152"/>
      <c r="F34" s="152">
        <v>800</v>
      </c>
      <c r="G34" s="152"/>
      <c r="H34" s="152"/>
      <c r="I34" s="153"/>
    </row>
    <row r="35" spans="2:9" ht="22.5" customHeight="1">
      <c r="B35" s="156" t="s">
        <v>276</v>
      </c>
      <c r="C35" s="151" t="s">
        <v>265</v>
      </c>
      <c r="D35" s="151" t="s">
        <v>78</v>
      </c>
      <c r="E35" s="152"/>
      <c r="F35" s="152">
        <v>1600</v>
      </c>
      <c r="G35" s="152"/>
      <c r="H35" s="152"/>
      <c r="I35" s="153"/>
    </row>
    <row r="36" spans="2:9" ht="22.5" customHeight="1">
      <c r="B36" s="156" t="s">
        <v>277</v>
      </c>
      <c r="C36" s="151" t="s">
        <v>83</v>
      </c>
      <c r="D36" s="151" t="s">
        <v>78</v>
      </c>
      <c r="E36" s="152"/>
      <c r="F36" s="152">
        <v>2000</v>
      </c>
      <c r="G36" s="152"/>
      <c r="H36" s="152"/>
      <c r="I36" s="153"/>
    </row>
    <row r="37" spans="2:9" ht="22.5" customHeight="1">
      <c r="B37" s="156" t="s">
        <v>278</v>
      </c>
      <c r="C37" s="151" t="s">
        <v>266</v>
      </c>
      <c r="D37" s="151" t="s">
        <v>78</v>
      </c>
      <c r="E37" s="152"/>
      <c r="F37" s="152">
        <v>1260</v>
      </c>
      <c r="G37" s="152"/>
      <c r="H37" s="152"/>
      <c r="I37" s="153"/>
    </row>
    <row r="38" spans="2:9" ht="22.5" customHeight="1">
      <c r="B38" s="156" t="s">
        <v>279</v>
      </c>
      <c r="C38" s="151" t="s">
        <v>267</v>
      </c>
      <c r="D38" s="151" t="s">
        <v>78</v>
      </c>
      <c r="E38" s="152"/>
      <c r="F38" s="152">
        <v>315</v>
      </c>
      <c r="G38" s="152"/>
      <c r="H38" s="152"/>
      <c r="I38" s="153"/>
    </row>
    <row r="39" spans="2:9" ht="22.5" customHeight="1">
      <c r="B39" s="156" t="s">
        <v>280</v>
      </c>
      <c r="C39" s="151" t="s">
        <v>268</v>
      </c>
      <c r="D39" s="151" t="s">
        <v>78</v>
      </c>
      <c r="E39" s="152"/>
      <c r="F39" s="152">
        <v>320</v>
      </c>
      <c r="G39" s="152"/>
      <c r="H39" s="152"/>
      <c r="I39" s="153"/>
    </row>
    <row r="40" spans="2:9" ht="22.5" customHeight="1">
      <c r="B40" s="156" t="s">
        <v>281</v>
      </c>
      <c r="C40" s="151" t="s">
        <v>269</v>
      </c>
      <c r="D40" s="151" t="s">
        <v>78</v>
      </c>
      <c r="E40" s="152"/>
      <c r="F40" s="152">
        <v>1260</v>
      </c>
      <c r="G40" s="152"/>
      <c r="H40" s="152"/>
      <c r="I40" s="153"/>
    </row>
    <row r="41" spans="2:9" ht="22.5" customHeight="1">
      <c r="B41" s="156" t="s">
        <v>282</v>
      </c>
      <c r="C41" s="151" t="s">
        <v>270</v>
      </c>
      <c r="D41" s="151" t="s">
        <v>78</v>
      </c>
      <c r="E41" s="152"/>
      <c r="F41" s="152">
        <v>1000</v>
      </c>
      <c r="G41" s="152"/>
      <c r="H41" s="152"/>
      <c r="I41" s="153"/>
    </row>
    <row r="42" spans="2:9" ht="22.5" customHeight="1">
      <c r="B42" s="156" t="s">
        <v>283</v>
      </c>
      <c r="C42" s="151" t="s">
        <v>271</v>
      </c>
      <c r="D42" s="151" t="s">
        <v>78</v>
      </c>
      <c r="E42" s="152"/>
      <c r="F42" s="152">
        <v>2000</v>
      </c>
      <c r="G42" s="152"/>
      <c r="H42" s="152"/>
      <c r="I42" s="153"/>
    </row>
    <row r="43" spans="2:9" ht="18.75" customHeight="1">
      <c r="B43" s="157"/>
      <c r="C43" s="142"/>
      <c r="D43" s="142"/>
      <c r="E43" s="143"/>
      <c r="F43" s="143"/>
      <c r="G43" s="143"/>
      <c r="H43" s="22"/>
      <c r="I43" s="146"/>
    </row>
    <row r="44" spans="2:9" ht="32.25" customHeight="1">
      <c r="B44" s="157" t="s">
        <v>8</v>
      </c>
      <c r="C44" s="142" t="s">
        <v>272</v>
      </c>
      <c r="D44" s="142"/>
      <c r="E44" s="143"/>
      <c r="F44" s="143"/>
      <c r="G44" s="143"/>
      <c r="H44" s="22"/>
      <c r="I44" s="145"/>
    </row>
    <row r="45" spans="2:9" ht="22.5" customHeight="1">
      <c r="B45" s="154" t="s">
        <v>9</v>
      </c>
      <c r="C45" s="21" t="s">
        <v>77</v>
      </c>
      <c r="D45" s="21" t="s">
        <v>78</v>
      </c>
      <c r="E45" s="22"/>
      <c r="F45" s="22">
        <v>1680</v>
      </c>
      <c r="G45" s="22">
        <v>1186</v>
      </c>
      <c r="H45" s="22">
        <f>F45*0.8-G45</f>
        <v>158</v>
      </c>
      <c r="I45" s="146">
        <v>0</v>
      </c>
    </row>
    <row r="46" spans="2:9" ht="22.5" customHeight="1" thickBot="1">
      <c r="B46" s="158"/>
      <c r="C46" s="144"/>
      <c r="D46" s="144"/>
      <c r="E46" s="217"/>
      <c r="F46" s="217"/>
      <c r="G46" s="144"/>
      <c r="H46" s="144"/>
      <c r="I46" s="147"/>
    </row>
  </sheetData>
  <sheetProtection/>
  <mergeCells count="2">
    <mergeCell ref="B5:H5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1"/>
  <sheetViews>
    <sheetView zoomScalePageLayoutView="0" workbookViewId="0" topLeftCell="A16">
      <selection activeCell="P27" sqref="P27"/>
    </sheetView>
  </sheetViews>
  <sheetFormatPr defaultColWidth="9.140625" defaultRowHeight="15"/>
  <cols>
    <col min="1" max="1" width="4.57421875" style="0" customWidth="1"/>
    <col min="2" max="2" width="27.421875" style="0" customWidth="1"/>
    <col min="3" max="4" width="5.7109375" style="0" customWidth="1"/>
    <col min="5" max="5" width="9.421875" style="0" customWidth="1"/>
    <col min="6" max="7" width="5.7109375" style="0" customWidth="1"/>
    <col min="9" max="10" width="5.7109375" style="0" customWidth="1"/>
    <col min="12" max="13" width="5.7109375" style="0" customWidth="1"/>
    <col min="15" max="16" width="5.7109375" style="0" customWidth="1"/>
  </cols>
  <sheetData>
    <row r="2" spans="1:19" ht="16.5">
      <c r="A2" s="271" t="s">
        <v>72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64"/>
    </row>
    <row r="4" spans="1:19" ht="15">
      <c r="A4" s="344" t="s">
        <v>111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</row>
    <row r="5" spans="1:19" ht="15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8" s="12" customFormat="1" ht="21" customHeight="1" thickBot="1">
      <c r="A6" s="345" t="s">
        <v>109</v>
      </c>
      <c r="B6" s="348" t="s">
        <v>0</v>
      </c>
      <c r="C6" s="351" t="s">
        <v>84</v>
      </c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3"/>
      <c r="R6" s="354" t="s">
        <v>85</v>
      </c>
    </row>
    <row r="7" spans="1:18" s="12" customFormat="1" ht="27.75" customHeight="1">
      <c r="A7" s="346"/>
      <c r="B7" s="349"/>
      <c r="C7" s="357" t="s">
        <v>86</v>
      </c>
      <c r="D7" s="358"/>
      <c r="E7" s="359"/>
      <c r="F7" s="357" t="s">
        <v>87</v>
      </c>
      <c r="G7" s="358"/>
      <c r="H7" s="359"/>
      <c r="I7" s="357" t="s">
        <v>88</v>
      </c>
      <c r="J7" s="358"/>
      <c r="K7" s="359"/>
      <c r="L7" s="357" t="s">
        <v>89</v>
      </c>
      <c r="M7" s="358"/>
      <c r="N7" s="359"/>
      <c r="O7" s="357" t="s">
        <v>90</v>
      </c>
      <c r="P7" s="358"/>
      <c r="Q7" s="359"/>
      <c r="R7" s="355"/>
    </row>
    <row r="8" spans="1:18" s="12" customFormat="1" ht="48.75" thickBot="1">
      <c r="A8" s="347"/>
      <c r="B8" s="350"/>
      <c r="C8" s="19">
        <v>2019</v>
      </c>
      <c r="D8" s="13">
        <v>2020</v>
      </c>
      <c r="E8" s="48" t="s">
        <v>91</v>
      </c>
      <c r="F8" s="19">
        <v>2019</v>
      </c>
      <c r="G8" s="13">
        <v>2020</v>
      </c>
      <c r="H8" s="48" t="s">
        <v>91</v>
      </c>
      <c r="I8" s="19">
        <v>2019</v>
      </c>
      <c r="J8" s="13">
        <v>2020</v>
      </c>
      <c r="K8" s="48" t="s">
        <v>91</v>
      </c>
      <c r="L8" s="19">
        <v>2019</v>
      </c>
      <c r="M8" s="13">
        <v>2020</v>
      </c>
      <c r="N8" s="48" t="s">
        <v>91</v>
      </c>
      <c r="O8" s="19">
        <v>2018</v>
      </c>
      <c r="P8" s="13">
        <v>2019</v>
      </c>
      <c r="Q8" s="48" t="s">
        <v>91</v>
      </c>
      <c r="R8" s="356"/>
    </row>
    <row r="9" spans="1:18" s="12" customFormat="1" ht="16.5" thickBot="1">
      <c r="A9" s="37">
        <v>1</v>
      </c>
      <c r="B9" s="40">
        <v>2</v>
      </c>
      <c r="C9" s="37">
        <v>3</v>
      </c>
      <c r="D9" s="38">
        <v>4</v>
      </c>
      <c r="E9" s="39">
        <v>5</v>
      </c>
      <c r="F9" s="37">
        <v>6</v>
      </c>
      <c r="G9" s="38">
        <v>7</v>
      </c>
      <c r="H9" s="39">
        <v>8</v>
      </c>
      <c r="I9" s="37">
        <v>9</v>
      </c>
      <c r="J9" s="38">
        <v>10</v>
      </c>
      <c r="K9" s="39">
        <v>11</v>
      </c>
      <c r="L9" s="37">
        <v>12</v>
      </c>
      <c r="M9" s="38">
        <v>13</v>
      </c>
      <c r="N9" s="39">
        <v>14</v>
      </c>
      <c r="O9" s="37">
        <v>15</v>
      </c>
      <c r="P9" s="38">
        <v>16</v>
      </c>
      <c r="Q9" s="39">
        <v>17</v>
      </c>
      <c r="R9" s="56">
        <v>18</v>
      </c>
    </row>
    <row r="10" spans="1:22" s="25" customFormat="1" ht="52.5" customHeight="1">
      <c r="A10" s="24" t="s">
        <v>33</v>
      </c>
      <c r="B10" s="41" t="s">
        <v>92</v>
      </c>
      <c r="C10" s="60">
        <v>2</v>
      </c>
      <c r="D10" s="236">
        <v>3</v>
      </c>
      <c r="E10" s="223">
        <v>33</v>
      </c>
      <c r="F10" s="159">
        <v>4</v>
      </c>
      <c r="G10" s="238">
        <v>0</v>
      </c>
      <c r="H10" s="188" t="s">
        <v>59</v>
      </c>
      <c r="I10" s="30"/>
      <c r="J10" s="30">
        <v>0</v>
      </c>
      <c r="K10" s="49">
        <f>(J10-I10)*100</f>
        <v>0</v>
      </c>
      <c r="L10" s="30">
        <v>1</v>
      </c>
      <c r="M10" s="30">
        <v>0</v>
      </c>
      <c r="N10" s="49">
        <f>(M10-L10)*100</f>
        <v>-100</v>
      </c>
      <c r="O10" s="60" t="s">
        <v>59</v>
      </c>
      <c r="P10" s="31" t="s">
        <v>59</v>
      </c>
      <c r="Q10" s="61" t="s">
        <v>59</v>
      </c>
      <c r="R10" s="57">
        <f>D10+G10+J10+M10</f>
        <v>3</v>
      </c>
      <c r="V10" s="239"/>
    </row>
    <row r="11" spans="1:18" s="25" customFormat="1" ht="97.5" customHeight="1">
      <c r="A11" s="29" t="s">
        <v>50</v>
      </c>
      <c r="B11" s="42" t="s">
        <v>93</v>
      </c>
      <c r="C11" s="62">
        <v>1</v>
      </c>
      <c r="D11" s="237">
        <v>3</v>
      </c>
      <c r="E11" s="51">
        <f>(D11-C11)*100</f>
        <v>200</v>
      </c>
      <c r="F11" s="26">
        <v>2</v>
      </c>
      <c r="G11" s="237">
        <v>0</v>
      </c>
      <c r="H11" s="63" t="s">
        <v>59</v>
      </c>
      <c r="I11" s="26"/>
      <c r="J11" s="26"/>
      <c r="K11" s="55" t="s">
        <v>59</v>
      </c>
      <c r="L11" s="26">
        <v>1</v>
      </c>
      <c r="M11" s="26">
        <v>0</v>
      </c>
      <c r="N11" s="51" t="s">
        <v>59</v>
      </c>
      <c r="O11" s="62" t="s">
        <v>59</v>
      </c>
      <c r="P11" s="32" t="s">
        <v>59</v>
      </c>
      <c r="Q11" s="63" t="s">
        <v>59</v>
      </c>
      <c r="R11" s="58">
        <f>D11+G11+J11+M11</f>
        <v>3</v>
      </c>
    </row>
    <row r="12" spans="1:18" s="25" customFormat="1" ht="123" customHeight="1">
      <c r="A12" s="29" t="s">
        <v>63</v>
      </c>
      <c r="B12" s="42" t="s">
        <v>94</v>
      </c>
      <c r="C12" s="160">
        <v>0</v>
      </c>
      <c r="D12" s="237">
        <v>0</v>
      </c>
      <c r="E12" s="51">
        <f>(D12-C12)*100</f>
        <v>0</v>
      </c>
      <c r="F12" s="26">
        <v>0</v>
      </c>
      <c r="G12" s="237">
        <v>0</v>
      </c>
      <c r="H12" s="51" t="s">
        <v>59</v>
      </c>
      <c r="I12" s="26"/>
      <c r="J12" s="26">
        <v>0</v>
      </c>
      <c r="K12" s="55" t="s">
        <v>59</v>
      </c>
      <c r="L12" s="26">
        <v>0</v>
      </c>
      <c r="M12" s="26">
        <v>0</v>
      </c>
      <c r="N12" s="55" t="s">
        <v>59</v>
      </c>
      <c r="O12" s="62" t="s">
        <v>59</v>
      </c>
      <c r="P12" s="32" t="s">
        <v>59</v>
      </c>
      <c r="Q12" s="63" t="s">
        <v>59</v>
      </c>
      <c r="R12" s="58">
        <v>0</v>
      </c>
    </row>
    <row r="13" spans="1:18" s="25" customFormat="1" ht="16.5" customHeight="1">
      <c r="A13" s="29" t="s">
        <v>95</v>
      </c>
      <c r="B13" s="43" t="s">
        <v>96</v>
      </c>
      <c r="C13" s="50"/>
      <c r="D13" s="26"/>
      <c r="E13" s="51"/>
      <c r="F13" s="26"/>
      <c r="G13" s="26"/>
      <c r="H13" s="51"/>
      <c r="I13" s="26"/>
      <c r="J13" s="26"/>
      <c r="K13" s="55"/>
      <c r="L13" s="26"/>
      <c r="M13" s="26"/>
      <c r="N13" s="55"/>
      <c r="O13" s="50"/>
      <c r="P13" s="26"/>
      <c r="Q13" s="55"/>
      <c r="R13" s="58"/>
    </row>
    <row r="14" spans="1:18" s="25" customFormat="1" ht="15.75" customHeight="1">
      <c r="A14" s="29" t="s">
        <v>97</v>
      </c>
      <c r="B14" s="43" t="s">
        <v>98</v>
      </c>
      <c r="C14" s="50"/>
      <c r="D14" s="26"/>
      <c r="E14" s="51"/>
      <c r="F14" s="26"/>
      <c r="G14" s="26"/>
      <c r="H14" s="51"/>
      <c r="I14" s="26"/>
      <c r="J14" s="26"/>
      <c r="K14" s="55"/>
      <c r="L14" s="26"/>
      <c r="M14" s="26"/>
      <c r="N14" s="55"/>
      <c r="O14" s="50"/>
      <c r="P14" s="26"/>
      <c r="Q14" s="55"/>
      <c r="R14" s="58"/>
    </row>
    <row r="15" spans="1:18" s="25" customFormat="1" ht="61.5" customHeight="1">
      <c r="A15" s="29" t="s">
        <v>65</v>
      </c>
      <c r="B15" s="43" t="s">
        <v>99</v>
      </c>
      <c r="C15" s="189">
        <v>0</v>
      </c>
      <c r="D15" s="27">
        <v>10</v>
      </c>
      <c r="E15" s="51"/>
      <c r="F15" s="28">
        <v>25</v>
      </c>
      <c r="G15" s="28">
        <v>0</v>
      </c>
      <c r="H15" s="51"/>
      <c r="I15" s="26">
        <v>0</v>
      </c>
      <c r="J15" s="26">
        <v>0</v>
      </c>
      <c r="K15" s="55"/>
      <c r="L15" s="26"/>
      <c r="M15" s="26"/>
      <c r="N15" s="55"/>
      <c r="O15" s="50"/>
      <c r="P15" s="26"/>
      <c r="Q15" s="55"/>
      <c r="R15" s="58"/>
    </row>
    <row r="16" spans="1:18" s="25" customFormat="1" ht="51" customHeight="1">
      <c r="A16" s="29" t="s">
        <v>28</v>
      </c>
      <c r="B16" s="42" t="s">
        <v>100</v>
      </c>
      <c r="C16" s="50">
        <v>0</v>
      </c>
      <c r="D16" s="26">
        <v>3</v>
      </c>
      <c r="E16" s="51" t="s">
        <v>59</v>
      </c>
      <c r="F16" s="26">
        <v>2</v>
      </c>
      <c r="G16" s="26">
        <v>0</v>
      </c>
      <c r="H16" s="51" t="s">
        <v>59</v>
      </c>
      <c r="I16" s="26">
        <v>3</v>
      </c>
      <c r="J16" s="26">
        <v>0</v>
      </c>
      <c r="K16" s="55" t="s">
        <v>59</v>
      </c>
      <c r="L16" s="26">
        <v>1</v>
      </c>
      <c r="M16" s="26">
        <v>0</v>
      </c>
      <c r="N16" s="51" t="s">
        <v>59</v>
      </c>
      <c r="O16" s="62" t="s">
        <v>59</v>
      </c>
      <c r="P16" s="32" t="s">
        <v>59</v>
      </c>
      <c r="Q16" s="63" t="s">
        <v>59</v>
      </c>
      <c r="R16" s="58">
        <f>D16+G16+J16+M16</f>
        <v>3</v>
      </c>
    </row>
    <row r="17" spans="1:18" s="25" customFormat="1" ht="48.75" customHeight="1">
      <c r="A17" s="29" t="s">
        <v>101</v>
      </c>
      <c r="B17" s="44" t="s">
        <v>102</v>
      </c>
      <c r="C17" s="50">
        <v>0</v>
      </c>
      <c r="D17" s="26">
        <v>1</v>
      </c>
      <c r="E17" s="51" t="s">
        <v>59</v>
      </c>
      <c r="F17" s="26">
        <v>3</v>
      </c>
      <c r="G17" s="26">
        <v>0</v>
      </c>
      <c r="H17" s="51" t="s">
        <v>59</v>
      </c>
      <c r="I17" s="26">
        <v>0</v>
      </c>
      <c r="J17" s="26">
        <v>0</v>
      </c>
      <c r="K17" s="55" t="s">
        <v>59</v>
      </c>
      <c r="L17" s="26">
        <v>2</v>
      </c>
      <c r="M17" s="26">
        <v>0</v>
      </c>
      <c r="N17" s="55" t="s">
        <v>59</v>
      </c>
      <c r="O17" s="62" t="s">
        <v>59</v>
      </c>
      <c r="P17" s="32" t="s">
        <v>59</v>
      </c>
      <c r="Q17" s="63" t="s">
        <v>59</v>
      </c>
      <c r="R17" s="58">
        <f>D17+G17+J17+M17</f>
        <v>1</v>
      </c>
    </row>
    <row r="18" spans="1:18" s="25" customFormat="1" ht="99" customHeight="1">
      <c r="A18" s="29" t="s">
        <v>29</v>
      </c>
      <c r="B18" s="44" t="s">
        <v>103</v>
      </c>
      <c r="C18" s="50">
        <v>0</v>
      </c>
      <c r="D18" s="26">
        <v>0</v>
      </c>
      <c r="E18" s="51" t="s">
        <v>59</v>
      </c>
      <c r="F18" s="26">
        <v>3</v>
      </c>
      <c r="G18" s="26">
        <v>0</v>
      </c>
      <c r="H18" s="51" t="s">
        <v>59</v>
      </c>
      <c r="I18" s="26">
        <v>3</v>
      </c>
      <c r="J18" s="26">
        <v>0</v>
      </c>
      <c r="K18" s="55" t="s">
        <v>59</v>
      </c>
      <c r="L18" s="26">
        <v>0</v>
      </c>
      <c r="M18" s="26"/>
      <c r="N18" s="55" t="s">
        <v>59</v>
      </c>
      <c r="O18" s="62" t="s">
        <v>59</v>
      </c>
      <c r="P18" s="32" t="s">
        <v>59</v>
      </c>
      <c r="Q18" s="63" t="s">
        <v>59</v>
      </c>
      <c r="R18" s="58">
        <f>D18+G18+J18+M18</f>
        <v>0</v>
      </c>
    </row>
    <row r="19" spans="1:18" s="25" customFormat="1" ht="15.75" customHeight="1">
      <c r="A19" s="29" t="s">
        <v>104</v>
      </c>
      <c r="B19" s="45" t="s">
        <v>96</v>
      </c>
      <c r="C19" s="50"/>
      <c r="D19" s="26"/>
      <c r="E19" s="51"/>
      <c r="F19" s="26"/>
      <c r="G19" s="26"/>
      <c r="H19" s="51"/>
      <c r="I19" s="50"/>
      <c r="J19" s="26"/>
      <c r="K19" s="55"/>
      <c r="L19" s="50"/>
      <c r="M19" s="26"/>
      <c r="N19" s="51"/>
      <c r="O19" s="50"/>
      <c r="P19" s="26"/>
      <c r="Q19" s="51"/>
      <c r="R19" s="58"/>
    </row>
    <row r="20" spans="1:18" s="25" customFormat="1" ht="17.25" customHeight="1">
      <c r="A20" s="29" t="s">
        <v>105</v>
      </c>
      <c r="B20" s="46" t="s">
        <v>106</v>
      </c>
      <c r="C20" s="50"/>
      <c r="D20" s="26"/>
      <c r="E20" s="51"/>
      <c r="F20" s="26"/>
      <c r="G20" s="26"/>
      <c r="H20" s="51"/>
      <c r="I20" s="50"/>
      <c r="J20" s="26"/>
      <c r="K20" s="55"/>
      <c r="L20" s="50"/>
      <c r="M20" s="26"/>
      <c r="N20" s="51"/>
      <c r="O20" s="50"/>
      <c r="P20" s="26"/>
      <c r="Q20" s="51"/>
      <c r="R20" s="58"/>
    </row>
    <row r="21" spans="1:18" s="25" customFormat="1" ht="63" customHeight="1" thickBot="1">
      <c r="A21" s="33" t="s">
        <v>107</v>
      </c>
      <c r="B21" s="47" t="s">
        <v>108</v>
      </c>
      <c r="C21" s="52" t="s">
        <v>59</v>
      </c>
      <c r="D21" s="36"/>
      <c r="E21" s="53" t="s">
        <v>59</v>
      </c>
      <c r="F21" s="34"/>
      <c r="G21" s="34"/>
      <c r="H21" s="53" t="s">
        <v>59</v>
      </c>
      <c r="I21" s="52"/>
      <c r="J21" s="36" t="s">
        <v>59</v>
      </c>
      <c r="K21" s="53" t="s">
        <v>59</v>
      </c>
      <c r="L21" s="52">
        <v>30</v>
      </c>
      <c r="M21" s="36"/>
      <c r="N21" s="53" t="s">
        <v>59</v>
      </c>
      <c r="O21" s="52" t="s">
        <v>59</v>
      </c>
      <c r="P21" s="36" t="s">
        <v>59</v>
      </c>
      <c r="Q21" s="53" t="s">
        <v>59</v>
      </c>
      <c r="R21" s="59"/>
    </row>
  </sheetData>
  <sheetProtection/>
  <mergeCells count="11">
    <mergeCell ref="O7:Q7"/>
    <mergeCell ref="A2:R2"/>
    <mergeCell ref="A4:S4"/>
    <mergeCell ref="A6:A8"/>
    <mergeCell ref="B6:B8"/>
    <mergeCell ref="C6:Q6"/>
    <mergeCell ref="R6:R8"/>
    <mergeCell ref="C7:E7"/>
    <mergeCell ref="F7:H7"/>
    <mergeCell ref="I7:K7"/>
    <mergeCell ref="L7:N7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80" zoomScaleNormal="80" zoomScalePageLayoutView="0" workbookViewId="0" topLeftCell="A7">
      <selection activeCell="P27" sqref="P27"/>
    </sheetView>
  </sheetViews>
  <sheetFormatPr defaultColWidth="9.140625" defaultRowHeight="15"/>
  <cols>
    <col min="1" max="1" width="5.140625" style="12" customWidth="1"/>
    <col min="2" max="2" width="30.28125" style="12" customWidth="1"/>
    <col min="3" max="3" width="6.28125" style="78" customWidth="1"/>
    <col min="4" max="4" width="6.57421875" style="78" customWidth="1"/>
    <col min="5" max="5" width="9.8515625" style="78" customWidth="1"/>
    <col min="6" max="6" width="7.140625" style="12" customWidth="1"/>
    <col min="7" max="7" width="8.00390625" style="12" customWidth="1"/>
    <col min="8" max="8" width="10.00390625" style="12" customWidth="1"/>
    <col min="9" max="9" width="7.8515625" style="12" customWidth="1"/>
    <col min="10" max="10" width="8.00390625" style="12" customWidth="1"/>
    <col min="11" max="11" width="9.7109375" style="12" customWidth="1"/>
    <col min="12" max="12" width="7.8515625" style="12" customWidth="1"/>
    <col min="13" max="13" width="8.28125" style="12" customWidth="1"/>
    <col min="14" max="14" width="10.57421875" style="12" customWidth="1"/>
    <col min="15" max="15" width="7.421875" style="12" customWidth="1"/>
    <col min="16" max="16" width="8.7109375" style="12" customWidth="1"/>
    <col min="17" max="17" width="10.140625" style="12" customWidth="1"/>
  </cols>
  <sheetData>
    <row r="1" spans="1:17" ht="16.5">
      <c r="A1" s="361" t="s">
        <v>150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</row>
    <row r="2" ht="15.75"/>
    <row r="3" spans="1:17" ht="60.75" customHeight="1">
      <c r="A3" s="360" t="s">
        <v>149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</row>
    <row r="4" spans="1:3" ht="15.75">
      <c r="A4" s="67"/>
      <c r="B4" s="67"/>
      <c r="C4" s="77"/>
    </row>
    <row r="5" spans="1:17" ht="15.75" customHeight="1" thickBot="1">
      <c r="A5" s="362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</row>
    <row r="6" spans="1:17" ht="36.75" customHeight="1" thickBot="1">
      <c r="A6" s="369" t="s">
        <v>70</v>
      </c>
      <c r="B6" s="351" t="s">
        <v>148</v>
      </c>
      <c r="C6" s="363" t="s">
        <v>112</v>
      </c>
      <c r="D6" s="364"/>
      <c r="E6" s="365"/>
      <c r="F6" s="366" t="s">
        <v>113</v>
      </c>
      <c r="G6" s="367"/>
      <c r="H6" s="368"/>
      <c r="I6" s="366" t="s">
        <v>114</v>
      </c>
      <c r="J6" s="367"/>
      <c r="K6" s="368"/>
      <c r="L6" s="366" t="s">
        <v>115</v>
      </c>
      <c r="M6" s="367"/>
      <c r="N6" s="368"/>
      <c r="O6" s="366" t="s">
        <v>116</v>
      </c>
      <c r="P6" s="367"/>
      <c r="Q6" s="368"/>
    </row>
    <row r="7" spans="1:17" ht="52.5" customHeight="1" thickBot="1">
      <c r="A7" s="370"/>
      <c r="B7" s="350"/>
      <c r="C7" s="105">
        <v>2019</v>
      </c>
      <c r="D7" s="106">
        <v>2020</v>
      </c>
      <c r="E7" s="107" t="s">
        <v>91</v>
      </c>
      <c r="F7" s="105">
        <v>2019</v>
      </c>
      <c r="G7" s="106">
        <v>2020</v>
      </c>
      <c r="H7" s="35" t="s">
        <v>91</v>
      </c>
      <c r="I7" s="105">
        <v>2019</v>
      </c>
      <c r="J7" s="106">
        <v>2020</v>
      </c>
      <c r="K7" s="35" t="s">
        <v>91</v>
      </c>
      <c r="L7" s="105">
        <v>2019</v>
      </c>
      <c r="M7" s="106">
        <v>2020</v>
      </c>
      <c r="N7" s="35" t="s">
        <v>91</v>
      </c>
      <c r="O7" s="105">
        <v>2019</v>
      </c>
      <c r="P7" s="106">
        <v>2020</v>
      </c>
      <c r="Q7" s="35" t="s">
        <v>91</v>
      </c>
    </row>
    <row r="8" spans="1:17" ht="15" customHeight="1" thickBot="1">
      <c r="A8" s="82">
        <v>1</v>
      </c>
      <c r="B8" s="86">
        <v>2</v>
      </c>
      <c r="C8" s="87">
        <v>3</v>
      </c>
      <c r="D8" s="84">
        <v>4</v>
      </c>
      <c r="E8" s="88">
        <v>5</v>
      </c>
      <c r="F8" s="82">
        <v>6</v>
      </c>
      <c r="G8" s="83">
        <v>7</v>
      </c>
      <c r="H8" s="85">
        <v>8</v>
      </c>
      <c r="I8" s="82">
        <v>9</v>
      </c>
      <c r="J8" s="83">
        <v>10</v>
      </c>
      <c r="K8" s="85">
        <v>11</v>
      </c>
      <c r="L8" s="82">
        <v>12</v>
      </c>
      <c r="M8" s="83">
        <v>13</v>
      </c>
      <c r="N8" s="85">
        <v>14</v>
      </c>
      <c r="O8" s="82">
        <v>15</v>
      </c>
      <c r="P8" s="83">
        <v>16</v>
      </c>
      <c r="Q8" s="85">
        <v>17</v>
      </c>
    </row>
    <row r="9" spans="1:17" ht="25.5">
      <c r="A9" s="100" t="s">
        <v>1</v>
      </c>
      <c r="B9" s="101" t="s">
        <v>117</v>
      </c>
      <c r="C9" s="194">
        <v>22</v>
      </c>
      <c r="D9" s="200">
        <f>D10+D11+D12+D13+D14+D15</f>
        <v>19</v>
      </c>
      <c r="E9" s="235">
        <f>D9/C9*100-100</f>
        <v>-13.63636363636364</v>
      </c>
      <c r="F9" s="194">
        <v>5</v>
      </c>
      <c r="G9" s="200">
        <f>G10+G11+G12+G13+G14+G15</f>
        <v>0</v>
      </c>
      <c r="H9" s="102">
        <f>G9/F9*100-100</f>
        <v>-100</v>
      </c>
      <c r="I9" s="194">
        <v>1</v>
      </c>
      <c r="J9" s="200">
        <f>J10+J11+J12+J13+J14+J15</f>
        <v>2</v>
      </c>
      <c r="K9" s="108" t="s">
        <v>59</v>
      </c>
      <c r="L9" s="195">
        <v>0</v>
      </c>
      <c r="M9" s="200">
        <f>M10+M11+M12+M13+M14+M15</f>
        <v>4</v>
      </c>
      <c r="N9" s="108"/>
      <c r="O9" s="194">
        <v>0</v>
      </c>
      <c r="P9" s="195">
        <f>P15+P14+P13+P12+P11+P10</f>
        <v>0</v>
      </c>
      <c r="Q9" s="102"/>
    </row>
    <row r="10" spans="1:17" ht="28.5" customHeight="1">
      <c r="A10" s="29" t="s">
        <v>118</v>
      </c>
      <c r="B10" s="91" t="s">
        <v>119</v>
      </c>
      <c r="C10" s="50">
        <v>0</v>
      </c>
      <c r="D10" s="201">
        <v>0</v>
      </c>
      <c r="E10" s="216" t="s">
        <v>59</v>
      </c>
      <c r="F10" s="54">
        <v>0</v>
      </c>
      <c r="G10" s="201"/>
      <c r="H10" s="109" t="s">
        <v>59</v>
      </c>
      <c r="I10" s="54">
        <v>0</v>
      </c>
      <c r="J10" s="201"/>
      <c r="K10" s="109" t="s">
        <v>59</v>
      </c>
      <c r="L10" s="72">
        <v>0</v>
      </c>
      <c r="M10" s="201"/>
      <c r="N10" s="109" t="s">
        <v>59</v>
      </c>
      <c r="O10" s="54"/>
      <c r="P10" s="72"/>
      <c r="Q10" s="79"/>
    </row>
    <row r="11" spans="1:17" ht="29.25" customHeight="1">
      <c r="A11" s="29" t="s">
        <v>120</v>
      </c>
      <c r="B11" s="91" t="s">
        <v>121</v>
      </c>
      <c r="C11" s="50">
        <v>4</v>
      </c>
      <c r="D11" s="201">
        <v>3</v>
      </c>
      <c r="E11" s="216">
        <f>D11/C11*100-100</f>
        <v>-25</v>
      </c>
      <c r="F11" s="54">
        <v>0</v>
      </c>
      <c r="G11" s="201"/>
      <c r="H11" s="109"/>
      <c r="I11" s="54">
        <v>1</v>
      </c>
      <c r="J11" s="201">
        <v>1</v>
      </c>
      <c r="K11" s="109">
        <f>J11/I11*100-100</f>
        <v>0</v>
      </c>
      <c r="L11" s="72">
        <v>2</v>
      </c>
      <c r="M11" s="201">
        <v>2</v>
      </c>
      <c r="N11" s="109">
        <f>M11/L11*100-100</f>
        <v>0</v>
      </c>
      <c r="O11" s="54"/>
      <c r="P11" s="72"/>
      <c r="Q11" s="79"/>
    </row>
    <row r="12" spans="1:17" ht="25.5">
      <c r="A12" s="29" t="s">
        <v>122</v>
      </c>
      <c r="B12" s="91" t="s">
        <v>123</v>
      </c>
      <c r="C12" s="50">
        <v>6</v>
      </c>
      <c r="D12" s="201">
        <v>4</v>
      </c>
      <c r="E12" s="216">
        <f>D12/C12*100-100</f>
        <v>-33.33333333333334</v>
      </c>
      <c r="F12" s="54">
        <v>3</v>
      </c>
      <c r="G12" s="201"/>
      <c r="H12" s="79"/>
      <c r="I12" s="54"/>
      <c r="J12" s="201"/>
      <c r="K12" s="109" t="s">
        <v>59</v>
      </c>
      <c r="L12" s="26"/>
      <c r="M12" s="201"/>
      <c r="N12" s="109" t="s">
        <v>59</v>
      </c>
      <c r="O12" s="54"/>
      <c r="P12" s="72"/>
      <c r="Q12" s="79"/>
    </row>
    <row r="13" spans="1:17" ht="15">
      <c r="A13" s="29" t="s">
        <v>124</v>
      </c>
      <c r="B13" s="92" t="s">
        <v>125</v>
      </c>
      <c r="C13" s="50">
        <v>1</v>
      </c>
      <c r="D13" s="201">
        <v>0</v>
      </c>
      <c r="E13" s="216">
        <f>D13/C13*100-100</f>
        <v>-100</v>
      </c>
      <c r="F13" s="54">
        <v>1</v>
      </c>
      <c r="G13" s="201"/>
      <c r="H13" s="79"/>
      <c r="I13" s="54"/>
      <c r="J13" s="201"/>
      <c r="K13" s="109" t="s">
        <v>59</v>
      </c>
      <c r="L13" s="26"/>
      <c r="M13" s="201"/>
      <c r="N13" s="109" t="s">
        <v>59</v>
      </c>
      <c r="O13" s="54"/>
      <c r="P13" s="72"/>
      <c r="Q13" s="79"/>
    </row>
    <row r="14" spans="1:17" ht="25.5">
      <c r="A14" s="29" t="s">
        <v>126</v>
      </c>
      <c r="B14" s="91" t="s">
        <v>127</v>
      </c>
      <c r="C14" s="50">
        <v>7</v>
      </c>
      <c r="D14" s="201">
        <v>7</v>
      </c>
      <c r="E14" s="216">
        <f>D14/C14*100-100</f>
        <v>0</v>
      </c>
      <c r="F14" s="54">
        <v>1</v>
      </c>
      <c r="G14" s="201"/>
      <c r="H14" s="79"/>
      <c r="I14" s="54"/>
      <c r="J14" s="201"/>
      <c r="K14" s="109" t="s">
        <v>59</v>
      </c>
      <c r="L14" s="26"/>
      <c r="M14" s="201"/>
      <c r="N14" s="109" t="s">
        <v>59</v>
      </c>
      <c r="O14" s="54"/>
      <c r="P14" s="72"/>
      <c r="Q14" s="79"/>
    </row>
    <row r="15" spans="1:17" ht="38.25">
      <c r="A15" s="29" t="s">
        <v>128</v>
      </c>
      <c r="B15" s="91" t="s">
        <v>227</v>
      </c>
      <c r="C15" s="50">
        <v>4</v>
      </c>
      <c r="D15" s="201">
        <v>5</v>
      </c>
      <c r="E15" s="216">
        <f>D15/C15*100-100</f>
        <v>25</v>
      </c>
      <c r="F15" s="54">
        <v>0</v>
      </c>
      <c r="G15" s="201"/>
      <c r="H15" s="79"/>
      <c r="I15" s="54">
        <v>0</v>
      </c>
      <c r="J15" s="201">
        <v>1</v>
      </c>
      <c r="K15" s="109" t="s">
        <v>59</v>
      </c>
      <c r="L15" s="72">
        <v>2</v>
      </c>
      <c r="M15" s="201">
        <v>2</v>
      </c>
      <c r="N15" s="109" t="s">
        <v>59</v>
      </c>
      <c r="O15" s="54"/>
      <c r="P15" s="72"/>
      <c r="Q15" s="79"/>
    </row>
    <row r="16" spans="1:17" ht="15">
      <c r="A16" s="103" t="s">
        <v>4</v>
      </c>
      <c r="B16" s="104" t="s">
        <v>130</v>
      </c>
      <c r="C16" s="198">
        <v>0</v>
      </c>
      <c r="D16" s="202">
        <f>D17+D20+D21+D23+D24</f>
        <v>1</v>
      </c>
      <c r="E16" s="109"/>
      <c r="F16" s="198">
        <v>0</v>
      </c>
      <c r="G16" s="202">
        <f>G17+G20+G21+G23+G24</f>
        <v>0</v>
      </c>
      <c r="H16" s="89"/>
      <c r="I16" s="198">
        <v>0</v>
      </c>
      <c r="J16" s="202">
        <f>J17+J20+J21+J23+J24</f>
        <v>0</v>
      </c>
      <c r="K16" s="109"/>
      <c r="L16" s="199">
        <v>0</v>
      </c>
      <c r="M16" s="202">
        <f>M17+M20+M21+M23+M24</f>
        <v>0</v>
      </c>
      <c r="N16" s="109"/>
      <c r="O16" s="198">
        <v>0</v>
      </c>
      <c r="P16" s="199">
        <v>0</v>
      </c>
      <c r="Q16" s="89"/>
    </row>
    <row r="17" spans="1:17" ht="30" customHeight="1">
      <c r="A17" s="29" t="s">
        <v>131</v>
      </c>
      <c r="B17" s="91" t="s">
        <v>132</v>
      </c>
      <c r="C17" s="50"/>
      <c r="D17" s="201">
        <f>D18+D19</f>
        <v>1</v>
      </c>
      <c r="E17" s="109"/>
      <c r="F17" s="54" t="s">
        <v>59</v>
      </c>
      <c r="G17" s="201">
        <f>G18+G19</f>
        <v>0</v>
      </c>
      <c r="H17" s="79"/>
      <c r="I17" s="54" t="s">
        <v>59</v>
      </c>
      <c r="J17" s="201">
        <f>J18+J19</f>
        <v>0</v>
      </c>
      <c r="K17" s="109"/>
      <c r="L17" s="54"/>
      <c r="M17" s="201">
        <f>M18+M19</f>
        <v>0</v>
      </c>
      <c r="N17" s="109"/>
      <c r="O17" s="54"/>
      <c r="P17" s="72"/>
      <c r="Q17" s="79"/>
    </row>
    <row r="18" spans="1:17" ht="29.25" customHeight="1">
      <c r="A18" s="29" t="s">
        <v>133</v>
      </c>
      <c r="B18" s="91" t="s">
        <v>134</v>
      </c>
      <c r="C18" s="50"/>
      <c r="D18" s="201"/>
      <c r="E18" s="109"/>
      <c r="F18" s="54" t="s">
        <v>59</v>
      </c>
      <c r="G18" s="201"/>
      <c r="H18" s="79"/>
      <c r="I18" s="54" t="s">
        <v>59</v>
      </c>
      <c r="J18" s="201"/>
      <c r="K18" s="109"/>
      <c r="L18" s="54"/>
      <c r="M18" s="201"/>
      <c r="N18" s="109"/>
      <c r="O18" s="54"/>
      <c r="P18" s="72"/>
      <c r="Q18" s="79"/>
    </row>
    <row r="19" spans="1:17" ht="15">
      <c r="A19" s="29" t="s">
        <v>135</v>
      </c>
      <c r="B19" s="91" t="s">
        <v>136</v>
      </c>
      <c r="C19" s="50"/>
      <c r="D19" s="201">
        <v>1</v>
      </c>
      <c r="E19" s="109"/>
      <c r="F19" s="54" t="s">
        <v>59</v>
      </c>
      <c r="G19" s="201"/>
      <c r="H19" s="79"/>
      <c r="I19" s="54" t="s">
        <v>59</v>
      </c>
      <c r="J19" s="201"/>
      <c r="K19" s="109"/>
      <c r="L19" s="54"/>
      <c r="M19" s="201"/>
      <c r="N19" s="109"/>
      <c r="O19" s="54"/>
      <c r="P19" s="72"/>
      <c r="Q19" s="79"/>
    </row>
    <row r="20" spans="1:17" ht="25.5">
      <c r="A20" s="29" t="s">
        <v>137</v>
      </c>
      <c r="B20" s="91" t="s">
        <v>121</v>
      </c>
      <c r="C20" s="50"/>
      <c r="D20" s="201"/>
      <c r="E20" s="109"/>
      <c r="F20" s="54" t="s">
        <v>59</v>
      </c>
      <c r="G20" s="201"/>
      <c r="H20" s="79"/>
      <c r="I20" s="54" t="s">
        <v>59</v>
      </c>
      <c r="J20" s="201"/>
      <c r="K20" s="109"/>
      <c r="L20" s="54"/>
      <c r="M20" s="201"/>
      <c r="N20" s="109"/>
      <c r="O20" s="54"/>
      <c r="P20" s="72"/>
      <c r="Q20" s="79"/>
    </row>
    <row r="21" spans="1:17" ht="25.5">
      <c r="A21" s="29" t="s">
        <v>138</v>
      </c>
      <c r="B21" s="93" t="s">
        <v>123</v>
      </c>
      <c r="C21" s="50"/>
      <c r="D21" s="201"/>
      <c r="E21" s="109"/>
      <c r="F21" s="54" t="s">
        <v>59</v>
      </c>
      <c r="G21" s="201"/>
      <c r="H21" s="79"/>
      <c r="I21" s="54" t="s">
        <v>59</v>
      </c>
      <c r="J21" s="201"/>
      <c r="K21" s="109"/>
      <c r="L21" s="54"/>
      <c r="M21" s="201"/>
      <c r="N21" s="109"/>
      <c r="O21" s="54"/>
      <c r="P21" s="72"/>
      <c r="Q21" s="79"/>
    </row>
    <row r="22" spans="1:17" ht="15">
      <c r="A22" s="29" t="s">
        <v>139</v>
      </c>
      <c r="B22" s="91" t="s">
        <v>125</v>
      </c>
      <c r="C22" s="50"/>
      <c r="D22" s="201"/>
      <c r="E22" s="109"/>
      <c r="F22" s="54" t="s">
        <v>59</v>
      </c>
      <c r="G22" s="201"/>
      <c r="H22" s="79"/>
      <c r="I22" s="54" t="s">
        <v>59</v>
      </c>
      <c r="J22" s="201"/>
      <c r="K22" s="109"/>
      <c r="L22" s="54"/>
      <c r="M22" s="201"/>
      <c r="N22" s="109"/>
      <c r="O22" s="54"/>
      <c r="P22" s="72"/>
      <c r="Q22" s="79"/>
    </row>
    <row r="23" spans="1:17" ht="38.25">
      <c r="A23" s="29" t="s">
        <v>140</v>
      </c>
      <c r="B23" s="91" t="s">
        <v>141</v>
      </c>
      <c r="C23" s="50"/>
      <c r="D23" s="201"/>
      <c r="E23" s="109"/>
      <c r="F23" s="54" t="s">
        <v>59</v>
      </c>
      <c r="G23" s="201"/>
      <c r="H23" s="79"/>
      <c r="I23" s="54" t="s">
        <v>59</v>
      </c>
      <c r="J23" s="201"/>
      <c r="K23" s="109"/>
      <c r="L23" s="54"/>
      <c r="M23" s="201"/>
      <c r="N23" s="109"/>
      <c r="O23" s="54"/>
      <c r="P23" s="72"/>
      <c r="Q23" s="79"/>
    </row>
    <row r="24" spans="1:17" ht="15">
      <c r="A24" s="29" t="s">
        <v>142</v>
      </c>
      <c r="B24" s="91" t="s">
        <v>129</v>
      </c>
      <c r="C24" s="50"/>
      <c r="D24" s="201"/>
      <c r="E24" s="109"/>
      <c r="F24" s="54"/>
      <c r="G24" s="201"/>
      <c r="H24" s="79"/>
      <c r="I24" s="54"/>
      <c r="J24" s="201"/>
      <c r="K24" s="109"/>
      <c r="L24" s="54"/>
      <c r="M24" s="201"/>
      <c r="N24" s="109"/>
      <c r="O24" s="54"/>
      <c r="P24" s="72"/>
      <c r="Q24" s="79"/>
    </row>
    <row r="25" spans="1:17" ht="15">
      <c r="A25" s="103" t="s">
        <v>8</v>
      </c>
      <c r="B25" s="104" t="s">
        <v>143</v>
      </c>
      <c r="C25" s="196">
        <v>10</v>
      </c>
      <c r="D25" s="203">
        <f>D26+D27+D28+D29</f>
        <v>11</v>
      </c>
      <c r="E25" s="109"/>
      <c r="F25" s="196">
        <v>1</v>
      </c>
      <c r="G25" s="203">
        <f>G26+G27+G28+G29</f>
        <v>0</v>
      </c>
      <c r="H25" s="89"/>
      <c r="I25" s="196">
        <v>0</v>
      </c>
      <c r="J25" s="203">
        <f>J26+J27+J28+J29</f>
        <v>2</v>
      </c>
      <c r="K25" s="109"/>
      <c r="L25" s="196">
        <v>0</v>
      </c>
      <c r="M25" s="203">
        <f>M26+M27+M28+M29</f>
        <v>2</v>
      </c>
      <c r="N25" s="109"/>
      <c r="O25" s="196">
        <v>0</v>
      </c>
      <c r="P25" s="197">
        <f>P26+P27+P28+P29</f>
        <v>0</v>
      </c>
      <c r="Q25" s="89"/>
    </row>
    <row r="26" spans="1:17" ht="25.5">
      <c r="A26" s="29" t="s">
        <v>95</v>
      </c>
      <c r="B26" s="91" t="s">
        <v>144</v>
      </c>
      <c r="C26" s="50">
        <v>4</v>
      </c>
      <c r="D26" s="201">
        <v>3</v>
      </c>
      <c r="E26" s="109">
        <f>D26/C26*100-100</f>
        <v>-25</v>
      </c>
      <c r="F26" s="54">
        <v>0</v>
      </c>
      <c r="G26" s="201"/>
      <c r="H26" s="79"/>
      <c r="I26" s="54">
        <v>0</v>
      </c>
      <c r="J26" s="201"/>
      <c r="K26" s="109"/>
      <c r="L26" s="54"/>
      <c r="M26" s="201"/>
      <c r="N26" s="109"/>
      <c r="O26" s="54"/>
      <c r="P26" s="72"/>
      <c r="Q26" s="79"/>
    </row>
    <row r="27" spans="1:17" ht="38.25">
      <c r="A27" s="29" t="s">
        <v>97</v>
      </c>
      <c r="B27" s="91" t="s">
        <v>145</v>
      </c>
      <c r="C27" s="50"/>
      <c r="D27" s="201">
        <v>0</v>
      </c>
      <c r="E27" s="109"/>
      <c r="F27" s="54">
        <v>0</v>
      </c>
      <c r="G27" s="201"/>
      <c r="H27" s="79"/>
      <c r="I27" s="54">
        <v>0</v>
      </c>
      <c r="J27" s="201">
        <v>1</v>
      </c>
      <c r="K27" s="109"/>
      <c r="L27" s="54"/>
      <c r="M27" s="201"/>
      <c r="N27" s="109"/>
      <c r="O27" s="54"/>
      <c r="P27" s="72"/>
      <c r="Q27" s="79"/>
    </row>
    <row r="28" spans="1:17" ht="25.5">
      <c r="A28" s="29" t="s">
        <v>146</v>
      </c>
      <c r="B28" s="91" t="s">
        <v>147</v>
      </c>
      <c r="C28" s="50">
        <v>2</v>
      </c>
      <c r="D28" s="201">
        <v>4</v>
      </c>
      <c r="E28" s="109">
        <f>D28/C28*100-100</f>
        <v>100</v>
      </c>
      <c r="F28" s="54">
        <v>1</v>
      </c>
      <c r="G28" s="201"/>
      <c r="H28" s="79"/>
      <c r="I28" s="54">
        <v>0</v>
      </c>
      <c r="J28" s="201"/>
      <c r="K28" s="109"/>
      <c r="L28" s="54"/>
      <c r="M28" s="201"/>
      <c r="N28" s="109"/>
      <c r="O28" s="54"/>
      <c r="P28" s="72"/>
      <c r="Q28" s="79"/>
    </row>
    <row r="29" spans="1:17" ht="38.25">
      <c r="A29" s="29" t="s">
        <v>110</v>
      </c>
      <c r="B29" s="91" t="s">
        <v>227</v>
      </c>
      <c r="C29" s="50">
        <v>4</v>
      </c>
      <c r="D29" s="201">
        <v>4</v>
      </c>
      <c r="E29" s="109">
        <f>D29/C29*100-100</f>
        <v>0</v>
      </c>
      <c r="F29" s="54">
        <v>0</v>
      </c>
      <c r="G29" s="201"/>
      <c r="H29" s="79"/>
      <c r="I29" s="54">
        <v>0</v>
      </c>
      <c r="J29" s="201">
        <v>1</v>
      </c>
      <c r="K29" s="109"/>
      <c r="L29" s="54">
        <v>2</v>
      </c>
      <c r="M29" s="201">
        <v>2</v>
      </c>
      <c r="N29" s="109">
        <f>M29/L29*100-100</f>
        <v>0</v>
      </c>
      <c r="O29" s="54"/>
      <c r="P29" s="72"/>
      <c r="Q29" s="79"/>
    </row>
    <row r="30" spans="1:17" ht="15.75" thickBot="1">
      <c r="A30" s="94"/>
      <c r="B30" s="95"/>
      <c r="C30" s="96"/>
      <c r="D30" s="204"/>
      <c r="E30" s="110"/>
      <c r="F30" s="97"/>
      <c r="G30" s="205"/>
      <c r="H30" s="99"/>
      <c r="I30" s="97"/>
      <c r="J30" s="205"/>
      <c r="K30" s="110"/>
      <c r="L30" s="97"/>
      <c r="M30" s="205"/>
      <c r="N30" s="110"/>
      <c r="O30" s="97"/>
      <c r="P30" s="98"/>
      <c r="Q30" s="99"/>
    </row>
    <row r="31" ht="15.75">
      <c r="B31" s="74"/>
    </row>
    <row r="32" spans="2:5" ht="15.75">
      <c r="B32" s="74"/>
      <c r="E32" s="81"/>
    </row>
    <row r="33" ht="15.75">
      <c r="B33" s="74"/>
    </row>
    <row r="34" ht="15.75">
      <c r="B34" s="76"/>
    </row>
    <row r="35" ht="15.75">
      <c r="B35" s="76"/>
    </row>
    <row r="36" ht="15.75">
      <c r="A36" s="25"/>
    </row>
    <row r="37" ht="15.75">
      <c r="A37" s="25"/>
    </row>
  </sheetData>
  <sheetProtection/>
  <mergeCells count="10">
    <mergeCell ref="A3:Q3"/>
    <mergeCell ref="A1:Q1"/>
    <mergeCell ref="A5:Q5"/>
    <mergeCell ref="C6:E6"/>
    <mergeCell ref="F6:H6"/>
    <mergeCell ref="I6:K6"/>
    <mergeCell ref="L6:N6"/>
    <mergeCell ref="O6:Q6"/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paperSize="9" scale="6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PageLayoutView="0" workbookViewId="0" topLeftCell="A1">
      <selection activeCell="P27" sqref="P27"/>
    </sheetView>
  </sheetViews>
  <sheetFormatPr defaultColWidth="9.140625" defaultRowHeight="15"/>
  <cols>
    <col min="1" max="1" width="5.140625" style="12" customWidth="1"/>
    <col min="2" max="2" width="26.421875" style="12" customWidth="1"/>
    <col min="3" max="3" width="13.28125" style="12" customWidth="1"/>
    <col min="4" max="4" width="21.00390625" style="12" customWidth="1"/>
    <col min="5" max="5" width="14.140625" style="12" customWidth="1"/>
    <col min="6" max="6" width="15.140625" style="12" customWidth="1"/>
    <col min="7" max="7" width="14.140625" style="12" customWidth="1"/>
    <col min="8" max="10" width="12.57421875" style="12" customWidth="1"/>
    <col min="11" max="11" width="16.00390625" style="12" customWidth="1"/>
  </cols>
  <sheetData>
    <row r="2" spans="1:11" ht="18.75">
      <c r="A2" s="372" t="s">
        <v>150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</row>
    <row r="4" spans="1:11" ht="15.75" customHeight="1">
      <c r="A4" s="371" t="s">
        <v>162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</row>
    <row r="5" spans="1:3" ht="16.5" thickBot="1">
      <c r="A5" s="67"/>
      <c r="B5" s="67"/>
      <c r="C5" s="67"/>
    </row>
    <row r="6" spans="1:11" ht="96.75" thickBot="1">
      <c r="A6" s="111" t="s">
        <v>70</v>
      </c>
      <c r="B6" s="112" t="s">
        <v>151</v>
      </c>
      <c r="C6" s="112" t="s">
        <v>152</v>
      </c>
      <c r="D6" s="112" t="s">
        <v>153</v>
      </c>
      <c r="E6" s="112" t="s">
        <v>154</v>
      </c>
      <c r="F6" s="112" t="s">
        <v>155</v>
      </c>
      <c r="G6" s="112" t="s">
        <v>156</v>
      </c>
      <c r="H6" s="112" t="s">
        <v>157</v>
      </c>
      <c r="I6" s="112" t="s">
        <v>158</v>
      </c>
      <c r="J6" s="112" t="s">
        <v>159</v>
      </c>
      <c r="K6" s="113" t="s">
        <v>160</v>
      </c>
    </row>
    <row r="7" spans="1:11" ht="15.75" thickBot="1">
      <c r="A7" s="68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70">
        <v>11</v>
      </c>
    </row>
    <row r="8" spans="1:11" ht="63.75">
      <c r="A8" s="24" t="s">
        <v>33</v>
      </c>
      <c r="B8" s="114"/>
      <c r="C8" s="114" t="s">
        <v>163</v>
      </c>
      <c r="D8" s="114" t="s">
        <v>284</v>
      </c>
      <c r="E8" s="114" t="s">
        <v>319</v>
      </c>
      <c r="F8" s="114" t="s">
        <v>164</v>
      </c>
      <c r="G8" s="114" t="s">
        <v>223</v>
      </c>
      <c r="H8" s="71">
        <v>6</v>
      </c>
      <c r="I8" s="71">
        <v>15</v>
      </c>
      <c r="J8" s="71">
        <v>2</v>
      </c>
      <c r="K8" s="115" t="s">
        <v>161</v>
      </c>
    </row>
    <row r="9" spans="1:11" ht="16.5" thickBot="1">
      <c r="A9" s="14"/>
      <c r="B9" s="80"/>
      <c r="C9" s="15"/>
      <c r="D9" s="16"/>
      <c r="E9" s="16"/>
      <c r="F9" s="17"/>
      <c r="G9" s="17"/>
      <c r="H9" s="17"/>
      <c r="I9" s="17"/>
      <c r="J9" s="17"/>
      <c r="K9" s="18"/>
    </row>
    <row r="10" ht="15.75">
      <c r="B10" s="74"/>
    </row>
    <row r="11" spans="2:4" ht="15.75">
      <c r="B11" s="74"/>
      <c r="D11" s="75"/>
    </row>
    <row r="12" ht="15.75">
      <c r="B12" s="76"/>
    </row>
    <row r="13" ht="15.75">
      <c r="B13" s="76"/>
    </row>
    <row r="14" ht="15.75">
      <c r="A14" s="25"/>
    </row>
    <row r="15" ht="15.75">
      <c r="A15" s="25"/>
    </row>
  </sheetData>
  <sheetProtection/>
  <mergeCells count="2">
    <mergeCell ref="A4:K4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6"/>
  <sheetViews>
    <sheetView zoomScale="80" zoomScaleNormal="80" zoomScalePageLayoutView="0" workbookViewId="0" topLeftCell="A7">
      <selection activeCell="P27" sqref="P27"/>
    </sheetView>
  </sheetViews>
  <sheetFormatPr defaultColWidth="9.140625" defaultRowHeight="15"/>
  <cols>
    <col min="1" max="1" width="5.140625" style="12" customWidth="1"/>
    <col min="2" max="2" width="55.8515625" style="12" customWidth="1"/>
    <col min="3" max="3" width="16.421875" style="12" customWidth="1"/>
    <col min="4" max="4" width="24.28125" style="12" customWidth="1"/>
  </cols>
  <sheetData>
    <row r="2" spans="1:11" ht="18.75">
      <c r="A2" s="372" t="s">
        <v>150</v>
      </c>
      <c r="B2" s="372"/>
      <c r="C2" s="372"/>
      <c r="D2" s="372"/>
      <c r="E2" s="131"/>
      <c r="F2" s="131"/>
      <c r="G2" s="131"/>
      <c r="H2" s="131"/>
      <c r="I2" s="131"/>
      <c r="J2" s="131"/>
      <c r="K2" s="131"/>
    </row>
    <row r="4" spans="1:4" ht="15.75" customHeight="1">
      <c r="A4" s="378" t="s">
        <v>220</v>
      </c>
      <c r="B4" s="378"/>
      <c r="C4" s="378"/>
      <c r="D4" s="378"/>
    </row>
    <row r="5" spans="1:3" ht="16.5" thickBot="1">
      <c r="A5" s="67"/>
      <c r="B5" s="67"/>
      <c r="C5" s="67"/>
    </row>
    <row r="6" spans="1:4" ht="15.75" thickBot="1">
      <c r="A6" s="111" t="s">
        <v>70</v>
      </c>
      <c r="B6" s="112" t="s">
        <v>165</v>
      </c>
      <c r="C6" s="112" t="s">
        <v>166</v>
      </c>
      <c r="D6" s="113"/>
    </row>
    <row r="7" spans="1:4" ht="30">
      <c r="A7" s="116">
        <v>1</v>
      </c>
      <c r="B7" s="117" t="s">
        <v>167</v>
      </c>
      <c r="C7" s="118"/>
      <c r="D7" s="224" t="s">
        <v>218</v>
      </c>
    </row>
    <row r="8" spans="1:4" ht="21.75" customHeight="1">
      <c r="A8" s="119"/>
      <c r="B8" s="183" t="s">
        <v>168</v>
      </c>
      <c r="C8" s="120"/>
      <c r="D8" s="121" t="s">
        <v>219</v>
      </c>
    </row>
    <row r="9" spans="1:4" ht="30">
      <c r="A9" s="122"/>
      <c r="B9" s="183" t="s">
        <v>169</v>
      </c>
      <c r="C9" s="123"/>
      <c r="D9" s="190" t="s">
        <v>59</v>
      </c>
    </row>
    <row r="10" spans="1:4" ht="30">
      <c r="A10" s="122">
        <v>2</v>
      </c>
      <c r="B10" s="184" t="s">
        <v>170</v>
      </c>
      <c r="C10" s="124" t="s">
        <v>171</v>
      </c>
      <c r="D10" s="125">
        <v>6</v>
      </c>
    </row>
    <row r="11" spans="1:4" ht="30">
      <c r="A11" s="122" t="s">
        <v>131</v>
      </c>
      <c r="B11" s="183" t="s">
        <v>172</v>
      </c>
      <c r="C11" s="124" t="s">
        <v>171</v>
      </c>
      <c r="D11" s="126">
        <v>6</v>
      </c>
    </row>
    <row r="12" spans="1:4" ht="45">
      <c r="A12" s="122" t="s">
        <v>137</v>
      </c>
      <c r="B12" s="184" t="s">
        <v>173</v>
      </c>
      <c r="C12" s="124" t="s">
        <v>171</v>
      </c>
      <c r="D12" s="126" t="s">
        <v>59</v>
      </c>
    </row>
    <row r="13" spans="1:4" ht="45">
      <c r="A13" s="119">
        <v>3</v>
      </c>
      <c r="B13" s="183" t="s">
        <v>174</v>
      </c>
      <c r="C13" s="124" t="s">
        <v>175</v>
      </c>
      <c r="D13" s="126">
        <v>2</v>
      </c>
    </row>
    <row r="14" spans="1:4" ht="45.75" thickBot="1">
      <c r="A14" s="127">
        <v>4</v>
      </c>
      <c r="B14" s="185" t="s">
        <v>176</v>
      </c>
      <c r="C14" s="128" t="s">
        <v>175</v>
      </c>
      <c r="D14" s="129">
        <v>4</v>
      </c>
    </row>
    <row r="16" spans="2:3" ht="15.75">
      <c r="B16" s="75"/>
      <c r="C16" s="130"/>
    </row>
    <row r="17" spans="1:4" s="12" customFormat="1" ht="33.75" customHeight="1">
      <c r="A17" s="378" t="s">
        <v>298</v>
      </c>
      <c r="B17" s="378"/>
      <c r="C17" s="378"/>
      <c r="D17" s="378"/>
    </row>
    <row r="18" spans="1:4" ht="15.75" customHeight="1">
      <c r="A18" s="376"/>
      <c r="B18" s="376"/>
      <c r="C18" s="376"/>
      <c r="D18" s="376"/>
    </row>
    <row r="19" spans="1:4" s="12" customFormat="1" ht="36.75" customHeight="1">
      <c r="A19" s="379" t="s">
        <v>214</v>
      </c>
      <c r="B19" s="379"/>
      <c r="C19" s="379"/>
      <c r="D19" s="379"/>
    </row>
    <row r="20" spans="1:4" s="12" customFormat="1" ht="24" customHeight="1">
      <c r="A20" s="380" t="s">
        <v>215</v>
      </c>
      <c r="B20" s="380"/>
      <c r="C20" s="380"/>
      <c r="D20" s="380"/>
    </row>
    <row r="21" spans="1:4" s="12" customFormat="1" ht="35.25" customHeight="1">
      <c r="A21" s="375" t="s">
        <v>216</v>
      </c>
      <c r="B21" s="375"/>
      <c r="C21" s="375"/>
      <c r="D21" s="375"/>
    </row>
    <row r="22" spans="1:4" s="12" customFormat="1" ht="42.75" customHeight="1">
      <c r="A22" s="377" t="s">
        <v>217</v>
      </c>
      <c r="B22" s="377"/>
      <c r="C22" s="377"/>
      <c r="D22" s="377"/>
    </row>
    <row r="23" spans="1:4" s="12" customFormat="1" ht="32.25" customHeight="1">
      <c r="A23" s="377" t="s">
        <v>285</v>
      </c>
      <c r="B23" s="377"/>
      <c r="C23" s="377"/>
      <c r="D23" s="377"/>
    </row>
    <row r="24" spans="1:4" ht="15.75" customHeight="1">
      <c r="A24" s="376"/>
      <c r="B24" s="376"/>
      <c r="C24" s="376"/>
      <c r="D24" s="376"/>
    </row>
    <row r="25" spans="1:4" s="12" customFormat="1" ht="15.75">
      <c r="A25" s="373"/>
      <c r="B25" s="373"/>
      <c r="C25" s="373"/>
      <c r="D25" s="373"/>
    </row>
    <row r="26" spans="1:4" s="12" customFormat="1" ht="33" customHeight="1">
      <c r="A26" s="374"/>
      <c r="B26" s="374"/>
      <c r="C26" s="374"/>
      <c r="D26" s="374"/>
    </row>
  </sheetData>
  <sheetProtection/>
  <mergeCells count="12">
    <mergeCell ref="A4:D4"/>
    <mergeCell ref="A2:D2"/>
    <mergeCell ref="A17:D17"/>
    <mergeCell ref="A19:D19"/>
    <mergeCell ref="A20:D20"/>
    <mergeCell ref="A24:D24"/>
    <mergeCell ref="A25:D25"/>
    <mergeCell ref="A26:D26"/>
    <mergeCell ref="A21:D21"/>
    <mergeCell ref="A18:D18"/>
    <mergeCell ref="A22:D22"/>
    <mergeCell ref="A23:D2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F33"/>
  <sheetViews>
    <sheetView zoomScalePageLayoutView="0" workbookViewId="0" topLeftCell="A8">
      <selection activeCell="P27" sqref="P27"/>
    </sheetView>
  </sheetViews>
  <sheetFormatPr defaultColWidth="9.140625" defaultRowHeight="15" outlineLevelCol="1"/>
  <cols>
    <col min="1" max="1" width="5.28125" style="78" customWidth="1"/>
    <col min="2" max="2" width="8.8515625" style="78" customWidth="1"/>
    <col min="3" max="3" width="9.421875" style="78" customWidth="1"/>
    <col min="4" max="4" width="9.00390625" style="78" customWidth="1"/>
    <col min="5" max="5" width="51.28125" style="132" hidden="1" customWidth="1" outlineLevel="1"/>
    <col min="6" max="6" width="5.7109375" style="78" customWidth="1" collapsed="1"/>
    <col min="7" max="16" width="5.7109375" style="78" customWidth="1"/>
    <col min="17" max="23" width="6.57421875" style="78" customWidth="1"/>
    <col min="24" max="24" width="5.7109375" style="78" customWidth="1"/>
    <col min="25" max="25" width="6.7109375" style="78" customWidth="1"/>
    <col min="26" max="27" width="5.7109375" style="78" customWidth="1"/>
    <col min="28" max="28" width="8.28125" style="78" customWidth="1"/>
    <col min="29" max="29" width="8.421875" style="78" customWidth="1"/>
    <col min="30" max="30" width="6.140625" style="78" customWidth="1"/>
    <col min="31" max="31" width="18.28125" style="78" customWidth="1"/>
    <col min="32" max="32" width="5.7109375" style="78" bestFit="1" customWidth="1"/>
  </cols>
  <sheetData>
    <row r="2" spans="1:28" ht="18.75">
      <c r="A2" s="382" t="s">
        <v>150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</row>
    <row r="4" spans="1:17" ht="15.75">
      <c r="A4" s="381" t="s">
        <v>205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</row>
    <row r="5" spans="1:3" ht="16.5" thickBot="1">
      <c r="A5" s="77"/>
      <c r="B5" s="77"/>
      <c r="C5" s="77"/>
    </row>
    <row r="6" spans="1:32" ht="55.5" customHeight="1">
      <c r="A6" s="393" t="s">
        <v>177</v>
      </c>
      <c r="B6" s="395" t="s">
        <v>178</v>
      </c>
      <c r="C6" s="395" t="s">
        <v>179</v>
      </c>
      <c r="D6" s="397" t="s">
        <v>180</v>
      </c>
      <c r="E6" s="399"/>
      <c r="F6" s="387" t="s">
        <v>181</v>
      </c>
      <c r="G6" s="388"/>
      <c r="H6" s="388"/>
      <c r="I6" s="388"/>
      <c r="J6" s="389"/>
      <c r="K6" s="384" t="s">
        <v>182</v>
      </c>
      <c r="L6" s="385"/>
      <c r="M6" s="385"/>
      <c r="N6" s="385"/>
      <c r="O6" s="385"/>
      <c r="P6" s="386"/>
      <c r="Q6" s="384" t="s">
        <v>183</v>
      </c>
      <c r="R6" s="385"/>
      <c r="S6" s="385"/>
      <c r="T6" s="385"/>
      <c r="U6" s="385"/>
      <c r="V6" s="385"/>
      <c r="W6" s="386"/>
      <c r="X6" s="387" t="s">
        <v>184</v>
      </c>
      <c r="Y6" s="388"/>
      <c r="Z6" s="388"/>
      <c r="AA6" s="389"/>
      <c r="AB6" s="390" t="s">
        <v>185</v>
      </c>
      <c r="AC6" s="391"/>
      <c r="AD6" s="392"/>
      <c r="AE6" s="387" t="s">
        <v>186</v>
      </c>
      <c r="AF6" s="389"/>
    </row>
    <row r="7" spans="1:32" ht="157.5" customHeight="1" thickBot="1">
      <c r="A7" s="394"/>
      <c r="B7" s="396"/>
      <c r="C7" s="396"/>
      <c r="D7" s="398"/>
      <c r="E7" s="400"/>
      <c r="F7" s="138" t="s">
        <v>187</v>
      </c>
      <c r="G7" s="137" t="s">
        <v>188</v>
      </c>
      <c r="H7" s="137" t="s">
        <v>189</v>
      </c>
      <c r="I7" s="137" t="s">
        <v>190</v>
      </c>
      <c r="J7" s="139" t="s">
        <v>116</v>
      </c>
      <c r="K7" s="138" t="s">
        <v>224</v>
      </c>
      <c r="L7" s="137" t="s">
        <v>196</v>
      </c>
      <c r="M7" s="137" t="s">
        <v>191</v>
      </c>
      <c r="N7" s="137" t="s">
        <v>225</v>
      </c>
      <c r="O7" s="137" t="s">
        <v>193</v>
      </c>
      <c r="P7" s="140" t="s">
        <v>116</v>
      </c>
      <c r="Q7" s="138" t="s">
        <v>194</v>
      </c>
      <c r="R7" s="137" t="s">
        <v>195</v>
      </c>
      <c r="S7" s="137" t="s">
        <v>196</v>
      </c>
      <c r="T7" s="137" t="s">
        <v>191</v>
      </c>
      <c r="U7" s="137" t="s">
        <v>192</v>
      </c>
      <c r="V7" s="137" t="s">
        <v>193</v>
      </c>
      <c r="W7" s="140" t="s">
        <v>116</v>
      </c>
      <c r="X7" s="138" t="s">
        <v>197</v>
      </c>
      <c r="Y7" s="137" t="s">
        <v>198</v>
      </c>
      <c r="Z7" s="137" t="s">
        <v>199</v>
      </c>
      <c r="AA7" s="140" t="s">
        <v>116</v>
      </c>
      <c r="AB7" s="138" t="s">
        <v>200</v>
      </c>
      <c r="AC7" s="137" t="s">
        <v>201</v>
      </c>
      <c r="AD7" s="140" t="s">
        <v>202</v>
      </c>
      <c r="AE7" s="138" t="s">
        <v>203</v>
      </c>
      <c r="AF7" s="140" t="s">
        <v>204</v>
      </c>
    </row>
    <row r="8" spans="1:32" ht="15.75" thickBot="1">
      <c r="A8" s="180">
        <v>1</v>
      </c>
      <c r="B8" s="180">
        <v>2</v>
      </c>
      <c r="C8" s="180">
        <v>3</v>
      </c>
      <c r="D8" s="180">
        <v>4</v>
      </c>
      <c r="E8" s="181"/>
      <c r="F8" s="87">
        <v>5</v>
      </c>
      <c r="G8" s="84">
        <v>6</v>
      </c>
      <c r="H8" s="84">
        <v>7</v>
      </c>
      <c r="I8" s="84">
        <v>8</v>
      </c>
      <c r="J8" s="88">
        <v>9</v>
      </c>
      <c r="K8" s="87">
        <v>10</v>
      </c>
      <c r="L8" s="84">
        <v>11</v>
      </c>
      <c r="M8" s="84">
        <v>12</v>
      </c>
      <c r="N8" s="84">
        <v>13</v>
      </c>
      <c r="O8" s="84">
        <v>14</v>
      </c>
      <c r="P8" s="88">
        <v>15</v>
      </c>
      <c r="Q8" s="87">
        <v>16</v>
      </c>
      <c r="R8" s="84">
        <v>17</v>
      </c>
      <c r="S8" s="84">
        <v>18</v>
      </c>
      <c r="T8" s="84">
        <v>19</v>
      </c>
      <c r="U8" s="84">
        <v>20</v>
      </c>
      <c r="V8" s="84">
        <v>21</v>
      </c>
      <c r="W8" s="88">
        <v>22</v>
      </c>
      <c r="X8" s="87">
        <v>23</v>
      </c>
      <c r="Y8" s="84">
        <v>24</v>
      </c>
      <c r="Z8" s="84">
        <v>25</v>
      </c>
      <c r="AA8" s="88">
        <v>26</v>
      </c>
      <c r="AB8" s="87">
        <v>27</v>
      </c>
      <c r="AC8" s="84">
        <v>28</v>
      </c>
      <c r="AD8" s="84">
        <v>29</v>
      </c>
      <c r="AE8" s="182">
        <v>30</v>
      </c>
      <c r="AF8" s="88">
        <v>31</v>
      </c>
    </row>
    <row r="9" spans="1:32" ht="15" customHeight="1" hidden="1">
      <c r="A9" s="133"/>
      <c r="B9" s="161"/>
      <c r="C9" s="165"/>
      <c r="D9" s="134"/>
      <c r="E9" s="172"/>
      <c r="F9" s="100"/>
      <c r="G9" s="71"/>
      <c r="H9" s="71"/>
      <c r="I9" s="71"/>
      <c r="J9" s="141"/>
      <c r="K9" s="209"/>
      <c r="L9" s="71"/>
      <c r="M9" s="71"/>
      <c r="N9" s="71"/>
      <c r="O9" s="71"/>
      <c r="P9" s="141"/>
      <c r="Q9" s="209"/>
      <c r="R9" s="71"/>
      <c r="S9" s="71"/>
      <c r="T9" s="71"/>
      <c r="U9" s="71"/>
      <c r="V9" s="71"/>
      <c r="W9" s="141"/>
      <c r="X9" s="209"/>
      <c r="Y9" s="71"/>
      <c r="Z9" s="71"/>
      <c r="AA9" s="141"/>
      <c r="AB9" s="241"/>
      <c r="AC9" s="71"/>
      <c r="AD9" s="71"/>
      <c r="AE9" s="71"/>
      <c r="AF9" s="141"/>
    </row>
    <row r="10" spans="1:32" ht="15" customHeight="1">
      <c r="A10" s="162">
        <v>1</v>
      </c>
      <c r="B10" s="186"/>
      <c r="C10" s="166" t="s">
        <v>299</v>
      </c>
      <c r="D10" s="135"/>
      <c r="E10" s="211"/>
      <c r="F10" s="215"/>
      <c r="G10" s="192"/>
      <c r="H10" s="26"/>
      <c r="I10" s="193" t="s">
        <v>213</v>
      </c>
      <c r="J10" s="73"/>
      <c r="K10" s="50"/>
      <c r="L10" s="193" t="s">
        <v>213</v>
      </c>
      <c r="M10" s="170"/>
      <c r="N10" s="177"/>
      <c r="O10" s="192"/>
      <c r="P10" s="73"/>
      <c r="Q10" s="50"/>
      <c r="R10" s="26"/>
      <c r="S10" s="26"/>
      <c r="T10" s="26"/>
      <c r="U10" s="26"/>
      <c r="V10" s="26"/>
      <c r="W10" s="73"/>
      <c r="X10" s="174" t="s">
        <v>213</v>
      </c>
      <c r="Y10" s="170"/>
      <c r="Z10" s="170"/>
      <c r="AA10" s="245"/>
      <c r="AB10" s="242" t="s">
        <v>213</v>
      </c>
      <c r="AC10" s="26"/>
      <c r="AD10" s="26"/>
      <c r="AE10" s="191" t="s">
        <v>229</v>
      </c>
      <c r="AF10" s="168"/>
    </row>
    <row r="11" spans="1:32" ht="24.75" customHeight="1">
      <c r="A11" s="162">
        <v>2</v>
      </c>
      <c r="B11" s="186"/>
      <c r="C11" s="166" t="s">
        <v>300</v>
      </c>
      <c r="D11" s="135"/>
      <c r="E11" s="211"/>
      <c r="F11" s="212" t="s">
        <v>213</v>
      </c>
      <c r="G11" s="26"/>
      <c r="H11" s="26"/>
      <c r="I11" s="26"/>
      <c r="J11" s="73"/>
      <c r="K11" s="50"/>
      <c r="L11" s="193" t="s">
        <v>213</v>
      </c>
      <c r="M11" s="170"/>
      <c r="N11" s="26"/>
      <c r="O11" s="26"/>
      <c r="P11" s="73"/>
      <c r="Q11" s="50"/>
      <c r="R11" s="26"/>
      <c r="S11" s="26"/>
      <c r="T11" s="26"/>
      <c r="U11" s="26"/>
      <c r="V11" s="26"/>
      <c r="W11" s="73"/>
      <c r="X11" s="174" t="s">
        <v>213</v>
      </c>
      <c r="Y11" s="170"/>
      <c r="Z11" s="170"/>
      <c r="AA11" s="73"/>
      <c r="AB11" s="213" t="s">
        <v>213</v>
      </c>
      <c r="AC11" s="26"/>
      <c r="AD11" s="26"/>
      <c r="AE11" s="191" t="s">
        <v>306</v>
      </c>
      <c r="AF11" s="168"/>
    </row>
    <row r="12" spans="1:32" ht="24.75" customHeight="1">
      <c r="A12" s="162">
        <v>3</v>
      </c>
      <c r="B12" s="186"/>
      <c r="C12" s="166" t="s">
        <v>309</v>
      </c>
      <c r="D12" s="135"/>
      <c r="E12" s="211"/>
      <c r="F12" s="215"/>
      <c r="G12" s="26"/>
      <c r="H12" s="171" t="s">
        <v>213</v>
      </c>
      <c r="I12" s="26"/>
      <c r="J12" s="125"/>
      <c r="K12" s="50"/>
      <c r="L12" s="193"/>
      <c r="M12" s="170"/>
      <c r="N12" s="177"/>
      <c r="O12" s="26"/>
      <c r="P12" s="125" t="s">
        <v>213</v>
      </c>
      <c r="Q12" s="50"/>
      <c r="R12" s="26"/>
      <c r="S12" s="26"/>
      <c r="T12" s="26"/>
      <c r="U12" s="26"/>
      <c r="V12" s="26"/>
      <c r="W12" s="125"/>
      <c r="X12" s="174"/>
      <c r="Y12" s="170"/>
      <c r="Z12" s="170"/>
      <c r="AA12" s="246" t="s">
        <v>213</v>
      </c>
      <c r="AB12" s="213" t="s">
        <v>213</v>
      </c>
      <c r="AC12" s="26"/>
      <c r="AD12" s="26"/>
      <c r="AE12" s="191" t="s">
        <v>228</v>
      </c>
      <c r="AF12" s="168"/>
    </row>
    <row r="13" spans="1:32" ht="24.75" customHeight="1">
      <c r="A13" s="162">
        <v>4</v>
      </c>
      <c r="B13" s="186"/>
      <c r="C13" s="166" t="s">
        <v>310</v>
      </c>
      <c r="D13" s="135"/>
      <c r="E13" s="211"/>
      <c r="F13" s="215"/>
      <c r="G13" s="26"/>
      <c r="H13" s="171" t="s">
        <v>213</v>
      </c>
      <c r="I13" s="26"/>
      <c r="J13" s="125"/>
      <c r="K13" s="50"/>
      <c r="L13" s="193"/>
      <c r="M13" s="170"/>
      <c r="N13" s="177"/>
      <c r="O13" s="26"/>
      <c r="P13" s="125" t="s">
        <v>213</v>
      </c>
      <c r="Q13" s="50"/>
      <c r="R13" s="26"/>
      <c r="S13" s="26"/>
      <c r="T13" s="26"/>
      <c r="U13" s="26"/>
      <c r="V13" s="26"/>
      <c r="W13" s="125"/>
      <c r="X13" s="174"/>
      <c r="Y13" s="170"/>
      <c r="Z13" s="170"/>
      <c r="AA13" s="246" t="s">
        <v>213</v>
      </c>
      <c r="AB13" s="213" t="s">
        <v>213</v>
      </c>
      <c r="AC13" s="26"/>
      <c r="AD13" s="26"/>
      <c r="AE13" s="191" t="s">
        <v>228</v>
      </c>
      <c r="AF13" s="168"/>
    </row>
    <row r="14" spans="1:32" ht="24.75" customHeight="1">
      <c r="A14" s="162">
        <v>5</v>
      </c>
      <c r="B14" s="186"/>
      <c r="C14" s="166" t="s">
        <v>311</v>
      </c>
      <c r="D14" s="135"/>
      <c r="E14" s="211"/>
      <c r="F14" s="215"/>
      <c r="G14" s="26"/>
      <c r="H14" s="171" t="s">
        <v>213</v>
      </c>
      <c r="I14" s="26"/>
      <c r="J14" s="125"/>
      <c r="K14" s="50"/>
      <c r="L14" s="193"/>
      <c r="M14" s="171" t="s">
        <v>213</v>
      </c>
      <c r="N14" s="177"/>
      <c r="O14" s="26"/>
      <c r="P14" s="125"/>
      <c r="Q14" s="50"/>
      <c r="R14" s="26"/>
      <c r="S14" s="26"/>
      <c r="T14" s="26"/>
      <c r="U14" s="26"/>
      <c r="V14" s="26"/>
      <c r="W14" s="125"/>
      <c r="X14" s="174"/>
      <c r="Y14" s="170"/>
      <c r="Z14" s="171" t="s">
        <v>213</v>
      </c>
      <c r="AA14" s="246"/>
      <c r="AB14" s="243" t="s">
        <v>213</v>
      </c>
      <c r="AC14" s="26"/>
      <c r="AD14" s="26"/>
      <c r="AE14" s="191" t="s">
        <v>312</v>
      </c>
      <c r="AF14" s="168"/>
    </row>
    <row r="15" spans="1:32" ht="24.75" customHeight="1">
      <c r="A15" s="162">
        <v>6</v>
      </c>
      <c r="B15" s="186"/>
      <c r="C15" s="166" t="s">
        <v>313</v>
      </c>
      <c r="D15" s="135"/>
      <c r="E15" s="211"/>
      <c r="F15" s="215"/>
      <c r="G15" s="26"/>
      <c r="H15" s="171" t="s">
        <v>213</v>
      </c>
      <c r="I15" s="26"/>
      <c r="J15" s="125"/>
      <c r="K15" s="50"/>
      <c r="L15" s="193"/>
      <c r="M15" s="171"/>
      <c r="N15" s="177"/>
      <c r="O15" s="26"/>
      <c r="P15" s="125" t="s">
        <v>213</v>
      </c>
      <c r="Q15" s="50"/>
      <c r="R15" s="26"/>
      <c r="S15" s="26"/>
      <c r="T15" s="26"/>
      <c r="U15" s="26"/>
      <c r="V15" s="26"/>
      <c r="W15" s="125"/>
      <c r="X15" s="174"/>
      <c r="Y15" s="170"/>
      <c r="Z15" s="171"/>
      <c r="AA15" s="246" t="s">
        <v>213</v>
      </c>
      <c r="AB15" s="243" t="s">
        <v>213</v>
      </c>
      <c r="AC15" s="26"/>
      <c r="AD15" s="26"/>
      <c r="AE15" s="191" t="s">
        <v>228</v>
      </c>
      <c r="AF15" s="168"/>
    </row>
    <row r="16" spans="1:32" ht="24.75" customHeight="1">
      <c r="A16" s="162">
        <v>7</v>
      </c>
      <c r="B16" s="186"/>
      <c r="C16" s="166" t="s">
        <v>308</v>
      </c>
      <c r="D16" s="135"/>
      <c r="E16" s="211"/>
      <c r="F16" s="215"/>
      <c r="G16" s="192" t="s">
        <v>213</v>
      </c>
      <c r="H16" s="26"/>
      <c r="I16" s="26"/>
      <c r="J16" s="73"/>
      <c r="K16" s="212" t="s">
        <v>213</v>
      </c>
      <c r="L16" s="193"/>
      <c r="M16" s="170"/>
      <c r="N16" s="177"/>
      <c r="O16" s="26"/>
      <c r="P16" s="73"/>
      <c r="Q16" s="50"/>
      <c r="R16" s="26"/>
      <c r="S16" s="26"/>
      <c r="T16" s="26"/>
      <c r="U16" s="26"/>
      <c r="V16" s="26"/>
      <c r="W16" s="73"/>
      <c r="X16" s="174"/>
      <c r="Y16" s="170"/>
      <c r="Z16" s="170"/>
      <c r="AA16" s="246" t="s">
        <v>213</v>
      </c>
      <c r="AB16" s="213" t="s">
        <v>213</v>
      </c>
      <c r="AC16" s="26"/>
      <c r="AD16" s="26"/>
      <c r="AE16" s="191" t="s">
        <v>228</v>
      </c>
      <c r="AF16" s="168"/>
    </row>
    <row r="17" spans="1:32" ht="24.75" customHeight="1">
      <c r="A17" s="162">
        <v>8</v>
      </c>
      <c r="B17" s="186"/>
      <c r="C17" s="166" t="s">
        <v>314</v>
      </c>
      <c r="D17" s="135"/>
      <c r="E17" s="211"/>
      <c r="F17" s="214" t="s">
        <v>213</v>
      </c>
      <c r="G17" s="192"/>
      <c r="H17" s="26"/>
      <c r="I17" s="26"/>
      <c r="J17" s="73"/>
      <c r="K17" s="212"/>
      <c r="L17" s="193"/>
      <c r="M17" s="171" t="s">
        <v>213</v>
      </c>
      <c r="N17" s="177"/>
      <c r="O17" s="26"/>
      <c r="P17" s="73"/>
      <c r="Q17" s="50"/>
      <c r="R17" s="26"/>
      <c r="S17" s="26"/>
      <c r="T17" s="26"/>
      <c r="U17" s="26"/>
      <c r="V17" s="26"/>
      <c r="W17" s="73"/>
      <c r="X17" s="174"/>
      <c r="Y17" s="170"/>
      <c r="Z17" s="171" t="s">
        <v>213</v>
      </c>
      <c r="AA17" s="246"/>
      <c r="AB17" s="213" t="s">
        <v>213</v>
      </c>
      <c r="AC17" s="26"/>
      <c r="AD17" s="26"/>
      <c r="AE17" s="191" t="s">
        <v>315</v>
      </c>
      <c r="AF17" s="168"/>
    </row>
    <row r="18" spans="1:32" ht="24.75" customHeight="1">
      <c r="A18" s="162">
        <v>9</v>
      </c>
      <c r="B18" s="186"/>
      <c r="C18" s="166" t="s">
        <v>316</v>
      </c>
      <c r="D18" s="135"/>
      <c r="E18" s="211"/>
      <c r="F18" s="214" t="s">
        <v>213</v>
      </c>
      <c r="G18" s="192"/>
      <c r="H18" s="26"/>
      <c r="I18" s="26"/>
      <c r="J18" s="73"/>
      <c r="K18" s="212"/>
      <c r="L18" s="171" t="s">
        <v>213</v>
      </c>
      <c r="M18" s="171"/>
      <c r="N18" s="177"/>
      <c r="O18" s="26"/>
      <c r="P18" s="73"/>
      <c r="Q18" s="50"/>
      <c r="R18" s="26"/>
      <c r="S18" s="26"/>
      <c r="T18" s="26"/>
      <c r="U18" s="26"/>
      <c r="V18" s="26"/>
      <c r="W18" s="73"/>
      <c r="X18" s="174" t="s">
        <v>213</v>
      </c>
      <c r="Y18" s="170"/>
      <c r="Z18" s="171"/>
      <c r="AA18" s="246"/>
      <c r="AB18" s="213" t="s">
        <v>213</v>
      </c>
      <c r="AC18" s="26"/>
      <c r="AD18" s="26"/>
      <c r="AE18" s="191" t="s">
        <v>317</v>
      </c>
      <c r="AF18" s="168"/>
    </row>
    <row r="19" spans="1:32" ht="15" customHeight="1">
      <c r="A19" s="162">
        <v>10</v>
      </c>
      <c r="B19" s="186"/>
      <c r="C19" s="166" t="s">
        <v>301</v>
      </c>
      <c r="D19" s="135"/>
      <c r="E19" s="211"/>
      <c r="F19" s="214" t="s">
        <v>213</v>
      </c>
      <c r="G19" s="192"/>
      <c r="H19" s="26"/>
      <c r="I19" s="26"/>
      <c r="J19" s="73"/>
      <c r="K19" s="50"/>
      <c r="L19" s="193" t="s">
        <v>213</v>
      </c>
      <c r="M19" s="192"/>
      <c r="N19" s="177"/>
      <c r="O19" s="192"/>
      <c r="P19" s="73"/>
      <c r="Q19" s="50"/>
      <c r="R19" s="26"/>
      <c r="S19" s="26"/>
      <c r="T19" s="26"/>
      <c r="U19" s="26"/>
      <c r="V19" s="26"/>
      <c r="W19" s="73"/>
      <c r="X19" s="174" t="s">
        <v>213</v>
      </c>
      <c r="Y19" s="170"/>
      <c r="Z19" s="170"/>
      <c r="AA19" s="207"/>
      <c r="AB19" s="193" t="s">
        <v>213</v>
      </c>
      <c r="AC19" s="26"/>
      <c r="AD19" s="26"/>
      <c r="AE19" s="191" t="s">
        <v>229</v>
      </c>
      <c r="AF19" s="168"/>
    </row>
    <row r="20" spans="1:32" ht="15" customHeight="1">
      <c r="A20" s="162">
        <v>11</v>
      </c>
      <c r="B20" s="186"/>
      <c r="C20" s="166" t="s">
        <v>318</v>
      </c>
      <c r="D20" s="135"/>
      <c r="E20" s="211"/>
      <c r="F20" s="214"/>
      <c r="G20" s="192"/>
      <c r="H20" s="171" t="s">
        <v>213</v>
      </c>
      <c r="I20" s="240"/>
      <c r="J20" s="73"/>
      <c r="K20" s="50"/>
      <c r="L20" s="171"/>
      <c r="M20" s="192"/>
      <c r="N20" s="177"/>
      <c r="O20" s="192"/>
      <c r="P20" s="125" t="s">
        <v>213</v>
      </c>
      <c r="Q20" s="50"/>
      <c r="R20" s="26"/>
      <c r="S20" s="26"/>
      <c r="T20" s="26"/>
      <c r="U20" s="26"/>
      <c r="V20" s="26"/>
      <c r="W20" s="73"/>
      <c r="X20" s="174"/>
      <c r="Y20" s="170"/>
      <c r="Z20" s="170"/>
      <c r="AA20" s="246" t="s">
        <v>213</v>
      </c>
      <c r="AB20" s="193" t="s">
        <v>213</v>
      </c>
      <c r="AC20" s="26"/>
      <c r="AD20" s="26"/>
      <c r="AE20" s="191" t="s">
        <v>228</v>
      </c>
      <c r="AF20" s="168"/>
    </row>
    <row r="21" spans="1:32" ht="41.25" customHeight="1">
      <c r="A21" s="162">
        <v>12</v>
      </c>
      <c r="B21" s="186"/>
      <c r="C21" s="166" t="s">
        <v>320</v>
      </c>
      <c r="D21" s="135"/>
      <c r="E21" s="211"/>
      <c r="F21" s="214"/>
      <c r="G21" s="192"/>
      <c r="H21" s="171" t="s">
        <v>213</v>
      </c>
      <c r="I21" s="240"/>
      <c r="J21" s="73"/>
      <c r="K21" s="50"/>
      <c r="L21" s="193" t="s">
        <v>213</v>
      </c>
      <c r="M21" s="192"/>
      <c r="N21" s="177"/>
      <c r="O21" s="192"/>
      <c r="P21" s="125"/>
      <c r="Q21" s="50"/>
      <c r="R21" s="26"/>
      <c r="S21" s="26"/>
      <c r="T21" s="26"/>
      <c r="U21" s="26"/>
      <c r="V21" s="26"/>
      <c r="W21" s="73"/>
      <c r="X21" s="174" t="s">
        <v>213</v>
      </c>
      <c r="Y21" s="170"/>
      <c r="Z21" s="170"/>
      <c r="AA21" s="246"/>
      <c r="AB21" s="193" t="s">
        <v>213</v>
      </c>
      <c r="AC21" s="26"/>
      <c r="AD21" s="26"/>
      <c r="AE21" s="191" t="s">
        <v>321</v>
      </c>
      <c r="AF21" s="168"/>
    </row>
    <row r="22" spans="1:32" ht="15" customHeight="1">
      <c r="A22" s="162">
        <v>13</v>
      </c>
      <c r="B22" s="186"/>
      <c r="C22" s="166" t="s">
        <v>303</v>
      </c>
      <c r="D22" s="135"/>
      <c r="E22" s="211"/>
      <c r="F22" s="214"/>
      <c r="G22" s="192"/>
      <c r="H22" s="240"/>
      <c r="I22" s="193" t="s">
        <v>213</v>
      </c>
      <c r="J22" s="73"/>
      <c r="K22" s="50"/>
      <c r="L22" s="193" t="s">
        <v>213</v>
      </c>
      <c r="M22" s="192"/>
      <c r="N22" s="177"/>
      <c r="O22" s="192"/>
      <c r="P22" s="73"/>
      <c r="Q22" s="50"/>
      <c r="R22" s="26"/>
      <c r="S22" s="26"/>
      <c r="T22" s="26"/>
      <c r="U22" s="26"/>
      <c r="V22" s="26"/>
      <c r="W22" s="73"/>
      <c r="X22" s="174" t="s">
        <v>213</v>
      </c>
      <c r="Y22" s="170"/>
      <c r="Z22" s="170"/>
      <c r="AA22" s="207"/>
      <c r="AB22" s="193" t="s">
        <v>213</v>
      </c>
      <c r="AC22" s="26"/>
      <c r="AD22" s="26"/>
      <c r="AE22" s="191" t="s">
        <v>304</v>
      </c>
      <c r="AF22" s="168"/>
    </row>
    <row r="23" spans="1:32" ht="15" customHeight="1">
      <c r="A23" s="162">
        <v>14</v>
      </c>
      <c r="B23" s="186"/>
      <c r="C23" s="166" t="s">
        <v>322</v>
      </c>
      <c r="D23" s="135"/>
      <c r="E23" s="211"/>
      <c r="F23" s="214"/>
      <c r="G23" s="192" t="s">
        <v>213</v>
      </c>
      <c r="H23" s="240"/>
      <c r="I23" s="193"/>
      <c r="J23" s="73"/>
      <c r="K23" s="50"/>
      <c r="L23" s="193"/>
      <c r="M23" s="192"/>
      <c r="N23" s="177"/>
      <c r="O23" s="192"/>
      <c r="P23" s="125" t="s">
        <v>213</v>
      </c>
      <c r="Q23" s="50"/>
      <c r="R23" s="26"/>
      <c r="S23" s="26"/>
      <c r="T23" s="26"/>
      <c r="U23" s="26"/>
      <c r="V23" s="26"/>
      <c r="W23" s="73"/>
      <c r="X23" s="174"/>
      <c r="Y23" s="170"/>
      <c r="Z23" s="170"/>
      <c r="AA23" s="207" t="s">
        <v>213</v>
      </c>
      <c r="AB23" s="193" t="s">
        <v>213</v>
      </c>
      <c r="AC23" s="26"/>
      <c r="AD23" s="26"/>
      <c r="AE23" s="191" t="s">
        <v>323</v>
      </c>
      <c r="AF23" s="168"/>
    </row>
    <row r="24" spans="1:32" ht="15" customHeight="1">
      <c r="A24" s="162">
        <v>15</v>
      </c>
      <c r="B24" s="186"/>
      <c r="C24" s="166" t="s">
        <v>324</v>
      </c>
      <c r="D24" s="135"/>
      <c r="E24" s="211"/>
      <c r="F24" s="214"/>
      <c r="G24" s="192" t="s">
        <v>213</v>
      </c>
      <c r="H24" s="240"/>
      <c r="I24" s="193"/>
      <c r="J24" s="73"/>
      <c r="K24" s="50"/>
      <c r="L24" s="193"/>
      <c r="M24" s="192" t="s">
        <v>213</v>
      </c>
      <c r="N24" s="177"/>
      <c r="O24" s="192"/>
      <c r="P24" s="125"/>
      <c r="Q24" s="50"/>
      <c r="R24" s="26"/>
      <c r="S24" s="26"/>
      <c r="T24" s="26"/>
      <c r="U24" s="26"/>
      <c r="V24" s="26"/>
      <c r="W24" s="73"/>
      <c r="X24" s="174"/>
      <c r="Y24" s="170"/>
      <c r="Z24" s="192" t="s">
        <v>213</v>
      </c>
      <c r="AA24" s="207"/>
      <c r="AB24" s="193" t="s">
        <v>213</v>
      </c>
      <c r="AC24" s="26"/>
      <c r="AD24" s="26"/>
      <c r="AE24" s="191" t="s">
        <v>325</v>
      </c>
      <c r="AF24" s="168"/>
    </row>
    <row r="25" spans="1:32" ht="23.25" customHeight="1">
      <c r="A25" s="162">
        <v>16</v>
      </c>
      <c r="B25" s="186"/>
      <c r="C25" s="166" t="s">
        <v>305</v>
      </c>
      <c r="D25" s="135"/>
      <c r="E25" s="211"/>
      <c r="F25" s="214"/>
      <c r="G25" s="192"/>
      <c r="H25" s="240"/>
      <c r="I25" s="193" t="s">
        <v>213</v>
      </c>
      <c r="J25" s="73"/>
      <c r="K25" s="50"/>
      <c r="L25" s="193" t="s">
        <v>213</v>
      </c>
      <c r="M25" s="192"/>
      <c r="N25" s="177"/>
      <c r="O25" s="192"/>
      <c r="P25" s="73"/>
      <c r="Q25" s="50"/>
      <c r="R25" s="26"/>
      <c r="S25" s="26"/>
      <c r="T25" s="26"/>
      <c r="U25" s="26"/>
      <c r="V25" s="26"/>
      <c r="W25" s="73"/>
      <c r="X25" s="212" t="s">
        <v>213</v>
      </c>
      <c r="Y25" s="170"/>
      <c r="Z25" s="170"/>
      <c r="AA25" s="207"/>
      <c r="AB25" s="193" t="s">
        <v>213</v>
      </c>
      <c r="AC25" s="26"/>
      <c r="AD25" s="26"/>
      <c r="AE25" s="191" t="s">
        <v>306</v>
      </c>
      <c r="AF25" s="168"/>
    </row>
    <row r="26" spans="1:32" ht="23.25" customHeight="1">
      <c r="A26" s="162">
        <v>17</v>
      </c>
      <c r="B26" s="186"/>
      <c r="C26" s="166" t="s">
        <v>307</v>
      </c>
      <c r="D26" s="135"/>
      <c r="E26" s="211"/>
      <c r="F26" s="214" t="s">
        <v>213</v>
      </c>
      <c r="G26" s="192"/>
      <c r="H26" s="240"/>
      <c r="I26" s="193"/>
      <c r="J26" s="73"/>
      <c r="K26" s="50"/>
      <c r="L26" s="193" t="s">
        <v>213</v>
      </c>
      <c r="M26" s="192"/>
      <c r="N26" s="177"/>
      <c r="O26" s="192"/>
      <c r="P26" s="73"/>
      <c r="Q26" s="50"/>
      <c r="R26" s="26"/>
      <c r="S26" s="26"/>
      <c r="T26" s="26"/>
      <c r="U26" s="26"/>
      <c r="V26" s="26"/>
      <c r="W26" s="73"/>
      <c r="X26" s="212" t="s">
        <v>213</v>
      </c>
      <c r="Y26" s="170"/>
      <c r="Z26" s="170"/>
      <c r="AA26" s="207"/>
      <c r="AB26" s="210" t="s">
        <v>213</v>
      </c>
      <c r="AC26" s="26"/>
      <c r="AD26" s="26"/>
      <c r="AE26" s="191" t="s">
        <v>306</v>
      </c>
      <c r="AF26" s="168"/>
    </row>
    <row r="27" spans="1:32" ht="20.25" customHeight="1">
      <c r="A27" s="162">
        <v>18</v>
      </c>
      <c r="B27" s="186"/>
      <c r="C27" s="166" t="s">
        <v>307</v>
      </c>
      <c r="D27" s="135"/>
      <c r="E27" s="211"/>
      <c r="F27" s="214"/>
      <c r="G27" s="192" t="s">
        <v>213</v>
      </c>
      <c r="H27" s="240"/>
      <c r="I27" s="193"/>
      <c r="J27" s="73"/>
      <c r="K27" s="50"/>
      <c r="L27" s="193"/>
      <c r="M27" s="192"/>
      <c r="N27" s="177"/>
      <c r="O27" s="192"/>
      <c r="P27" s="125" t="s">
        <v>213</v>
      </c>
      <c r="Q27" s="50"/>
      <c r="R27" s="26"/>
      <c r="S27" s="26"/>
      <c r="T27" s="26"/>
      <c r="U27" s="26"/>
      <c r="V27" s="26"/>
      <c r="W27" s="73"/>
      <c r="X27" s="212"/>
      <c r="Y27" s="170"/>
      <c r="Z27" s="170"/>
      <c r="AA27" s="207" t="s">
        <v>213</v>
      </c>
      <c r="AB27" s="210" t="s">
        <v>213</v>
      </c>
      <c r="AC27" s="26"/>
      <c r="AD27" s="26"/>
      <c r="AE27" s="191" t="s">
        <v>325</v>
      </c>
      <c r="AF27" s="168"/>
    </row>
    <row r="28" spans="1:32" ht="20.25" customHeight="1">
      <c r="A28" s="162">
        <v>19</v>
      </c>
      <c r="B28" s="186"/>
      <c r="C28" s="166" t="s">
        <v>326</v>
      </c>
      <c r="D28" s="135"/>
      <c r="E28" s="211"/>
      <c r="F28" s="214"/>
      <c r="G28" s="192" t="s">
        <v>213</v>
      </c>
      <c r="H28" s="240"/>
      <c r="I28" s="193"/>
      <c r="J28" s="73"/>
      <c r="K28" s="50"/>
      <c r="L28" s="193"/>
      <c r="M28" s="192"/>
      <c r="N28" s="177"/>
      <c r="O28" s="192"/>
      <c r="P28" s="125" t="s">
        <v>213</v>
      </c>
      <c r="Q28" s="50"/>
      <c r="R28" s="26"/>
      <c r="S28" s="26"/>
      <c r="T28" s="26"/>
      <c r="U28" s="26"/>
      <c r="V28" s="26"/>
      <c r="W28" s="73"/>
      <c r="X28" s="212"/>
      <c r="Y28" s="170"/>
      <c r="Z28" s="170"/>
      <c r="AA28" s="207" t="s">
        <v>213</v>
      </c>
      <c r="AB28" s="210" t="s">
        <v>213</v>
      </c>
      <c r="AC28" s="26"/>
      <c r="AD28" s="26"/>
      <c r="AE28" s="191" t="s">
        <v>325</v>
      </c>
      <c r="AF28" s="168"/>
    </row>
    <row r="29" spans="1:32" ht="20.25" customHeight="1">
      <c r="A29" s="162">
        <v>20</v>
      </c>
      <c r="B29" s="186"/>
      <c r="C29" s="166" t="s">
        <v>327</v>
      </c>
      <c r="D29" s="135"/>
      <c r="E29" s="211"/>
      <c r="F29" s="214"/>
      <c r="G29" s="192" t="s">
        <v>213</v>
      </c>
      <c r="H29" s="240"/>
      <c r="I29" s="193"/>
      <c r="J29" s="73"/>
      <c r="K29" s="50"/>
      <c r="L29" s="193"/>
      <c r="M29" s="192" t="s">
        <v>213</v>
      </c>
      <c r="N29" s="177"/>
      <c r="O29" s="192"/>
      <c r="P29" s="125"/>
      <c r="Q29" s="50"/>
      <c r="R29" s="26"/>
      <c r="S29" s="26"/>
      <c r="T29" s="26"/>
      <c r="U29" s="26"/>
      <c r="V29" s="26"/>
      <c r="W29" s="73"/>
      <c r="X29" s="212"/>
      <c r="Y29" s="170"/>
      <c r="Z29" s="170" t="s">
        <v>213</v>
      </c>
      <c r="AA29" s="207"/>
      <c r="AB29" s="210" t="s">
        <v>213</v>
      </c>
      <c r="AC29" s="26"/>
      <c r="AD29" s="26"/>
      <c r="AE29" s="191" t="s">
        <v>315</v>
      </c>
      <c r="AF29" s="168"/>
    </row>
    <row r="30" spans="1:32" ht="15" customHeight="1">
      <c r="A30" s="162">
        <v>21</v>
      </c>
      <c r="B30" s="186"/>
      <c r="C30" s="166" t="s">
        <v>302</v>
      </c>
      <c r="D30" s="135"/>
      <c r="E30" s="211"/>
      <c r="F30" s="174"/>
      <c r="G30" s="192"/>
      <c r="H30" s="193" t="s">
        <v>213</v>
      </c>
      <c r="I30" s="26"/>
      <c r="J30" s="73"/>
      <c r="K30" s="50"/>
      <c r="L30" s="193" t="s">
        <v>213</v>
      </c>
      <c r="M30" s="170"/>
      <c r="N30" s="177"/>
      <c r="O30" s="192"/>
      <c r="P30" s="73"/>
      <c r="Q30" s="50"/>
      <c r="R30" s="26"/>
      <c r="S30" s="26"/>
      <c r="T30" s="26"/>
      <c r="U30" s="26"/>
      <c r="V30" s="26"/>
      <c r="W30" s="73"/>
      <c r="X30" s="174" t="s">
        <v>213</v>
      </c>
      <c r="Y30" s="170"/>
      <c r="Z30" s="170"/>
      <c r="AA30" s="207"/>
      <c r="AB30" s="210" t="s">
        <v>213</v>
      </c>
      <c r="AC30" s="26"/>
      <c r="AD30" s="26"/>
      <c r="AE30" s="191" t="s">
        <v>229</v>
      </c>
      <c r="AF30" s="168"/>
    </row>
    <row r="31" spans="1:32" ht="15" customHeight="1">
      <c r="A31" s="162">
        <v>22</v>
      </c>
      <c r="B31" s="186"/>
      <c r="C31" s="166" t="s">
        <v>328</v>
      </c>
      <c r="D31" s="135"/>
      <c r="E31" s="211"/>
      <c r="F31" s="214" t="s">
        <v>213</v>
      </c>
      <c r="G31" s="192"/>
      <c r="H31" s="26"/>
      <c r="I31" s="26"/>
      <c r="J31" s="73"/>
      <c r="K31" s="50"/>
      <c r="L31" s="171" t="s">
        <v>213</v>
      </c>
      <c r="M31" s="192"/>
      <c r="N31" s="177"/>
      <c r="O31" s="192"/>
      <c r="P31" s="73"/>
      <c r="Q31" s="50"/>
      <c r="R31" s="26"/>
      <c r="S31" s="26"/>
      <c r="T31" s="26"/>
      <c r="U31" s="26"/>
      <c r="V31" s="26"/>
      <c r="W31" s="73"/>
      <c r="X31" s="206" t="s">
        <v>213</v>
      </c>
      <c r="Y31" s="170"/>
      <c r="Z31" s="170"/>
      <c r="AA31" s="207"/>
      <c r="AB31" s="210" t="s">
        <v>213</v>
      </c>
      <c r="AC31" s="26"/>
      <c r="AD31" s="26"/>
      <c r="AE31" s="191" t="s">
        <v>312</v>
      </c>
      <c r="AF31" s="168"/>
    </row>
    <row r="32" spans="1:32" ht="15" customHeight="1" thickBot="1">
      <c r="A32" s="163"/>
      <c r="B32" s="187"/>
      <c r="C32" s="164"/>
      <c r="D32" s="16"/>
      <c r="E32" s="173"/>
      <c r="F32" s="175"/>
      <c r="G32" s="34"/>
      <c r="H32" s="34"/>
      <c r="I32" s="34"/>
      <c r="J32" s="176"/>
      <c r="K32" s="179"/>
      <c r="L32" s="16"/>
      <c r="M32" s="16"/>
      <c r="N32" s="34"/>
      <c r="O32" s="34"/>
      <c r="P32" s="176"/>
      <c r="Q32" s="178"/>
      <c r="R32" s="16"/>
      <c r="S32" s="16"/>
      <c r="T32" s="16"/>
      <c r="U32" s="16"/>
      <c r="V32" s="16"/>
      <c r="W32" s="90"/>
      <c r="X32" s="208"/>
      <c r="Y32" s="167"/>
      <c r="Z32" s="167"/>
      <c r="AA32" s="90"/>
      <c r="AB32" s="244"/>
      <c r="AC32" s="16"/>
      <c r="AD32" s="16"/>
      <c r="AE32" s="167"/>
      <c r="AF32" s="169"/>
    </row>
    <row r="33" spans="1:32" ht="15.75">
      <c r="A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</row>
  </sheetData>
  <sheetProtection/>
  <mergeCells count="13">
    <mergeCell ref="AE6:AF6"/>
    <mergeCell ref="A6:A7"/>
    <mergeCell ref="B6:B7"/>
    <mergeCell ref="C6:C7"/>
    <mergeCell ref="D6:D7"/>
    <mergeCell ref="E6:E7"/>
    <mergeCell ref="F6:J6"/>
    <mergeCell ref="A4:Q4"/>
    <mergeCell ref="A2:AB2"/>
    <mergeCell ref="K6:P6"/>
    <mergeCell ref="Q6:W6"/>
    <mergeCell ref="X6:AA6"/>
    <mergeCell ref="AB6:A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ФИНСАН</dc:creator>
  <cp:keywords/>
  <dc:description/>
  <cp:lastModifiedBy>Дубовский Сергей Михайлович</cp:lastModifiedBy>
  <cp:lastPrinted>2019-04-19T11:38:44Z</cp:lastPrinted>
  <dcterms:created xsi:type="dcterms:W3CDTF">2017-04-11T12:44:48Z</dcterms:created>
  <dcterms:modified xsi:type="dcterms:W3CDTF">2021-03-29T06:55:21Z</dcterms:modified>
  <cp:category/>
  <cp:version/>
  <cp:contentType/>
  <cp:contentStatus/>
</cp:coreProperties>
</file>