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урс Норд\Информация на сайт\"/>
    </mc:Choice>
  </mc:AlternateContent>
  <bookViews>
    <workbookView xWindow="0" yWindow="0" windowWidth="28800" windowHeight="12345" tabRatio="908"/>
  </bookViews>
  <sheets>
    <sheet name="табл.21" sheetId="44" r:id="rId1"/>
  </sheets>
  <calcPr calcId="162913"/>
</workbook>
</file>

<file path=xl/calcChain.xml><?xml version="1.0" encoding="utf-8"?>
<calcChain xmlns="http://schemas.openxmlformats.org/spreadsheetml/2006/main">
  <c r="O43" i="44" l="1"/>
  <c r="O42" i="44" l="1"/>
  <c r="O41" i="44"/>
  <c r="O40" i="44"/>
  <c r="O39" i="44"/>
  <c r="O38" i="44"/>
  <c r="O37" i="44"/>
  <c r="O36" i="44"/>
  <c r="O35" i="44"/>
  <c r="O34" i="44"/>
  <c r="O33" i="44"/>
  <c r="O32" i="44"/>
  <c r="P32" i="44" s="1"/>
  <c r="O31" i="44"/>
  <c r="O30" i="44"/>
  <c r="P30" i="44" s="1"/>
  <c r="O29" i="44"/>
  <c r="O28" i="44"/>
  <c r="O27" i="44"/>
  <c r="O26" i="44"/>
  <c r="O25" i="44"/>
  <c r="O24" i="44"/>
  <c r="O23" i="44"/>
  <c r="O22" i="44"/>
  <c r="O21" i="44"/>
  <c r="O20" i="44"/>
  <c r="O19" i="44"/>
  <c r="O18" i="44"/>
  <c r="O17" i="44"/>
  <c r="O16" i="44"/>
  <c r="O15" i="44"/>
  <c r="O14" i="44"/>
  <c r="P14" i="44" s="1"/>
  <c r="O13" i="44"/>
  <c r="P13" i="44" s="1"/>
  <c r="O12" i="44"/>
  <c r="O11" i="44"/>
  <c r="O10" i="44"/>
  <c r="O9" i="44"/>
  <c r="O8" i="44"/>
  <c r="R32" i="44"/>
  <c r="R31" i="44"/>
  <c r="P31" i="44"/>
  <c r="R30" i="44"/>
</calcChain>
</file>

<file path=xl/sharedStrings.xml><?xml version="1.0" encoding="utf-8"?>
<sst xmlns="http://schemas.openxmlformats.org/spreadsheetml/2006/main" count="102" uniqueCount="93">
  <si>
    <t>Наименование работ и услуг</t>
  </si>
  <si>
    <t>«Моторист»</t>
  </si>
  <si>
    <t>"Тельферист"</t>
  </si>
  <si>
    <t>"Слесарь по такелажу и грузозахватным приспособлениям"</t>
  </si>
  <si>
    <t>"Электрослесарь по обслуживанию и ремонту оборудования"</t>
  </si>
  <si>
    <t>"Составитель поездов"</t>
  </si>
  <si>
    <t>"Слесарь по ремонту подвижного состава"</t>
  </si>
  <si>
    <t>«Стропальщик»</t>
  </si>
  <si>
    <t>«Электрогазосварщик»</t>
  </si>
  <si>
    <t>"Допуск к швартовым операциям"</t>
  </si>
  <si>
    <t>1.</t>
  </si>
  <si>
    <t>4.</t>
  </si>
  <si>
    <t>5.</t>
  </si>
  <si>
    <t>на твердом топливе</t>
  </si>
  <si>
    <t>прохождения 1</t>
  </si>
  <si>
    <t>обучения</t>
  </si>
  <si>
    <t>7.</t>
  </si>
  <si>
    <t>8.</t>
  </si>
  <si>
    <t>9.</t>
  </si>
  <si>
    <t>10.</t>
  </si>
  <si>
    <t>11.</t>
  </si>
  <si>
    <t>12.</t>
  </si>
  <si>
    <t>«Машинист котельной установки»</t>
  </si>
  <si>
    <t>«Оператор котельной»</t>
  </si>
  <si>
    <t>паровые и на жидком топливе</t>
  </si>
  <si>
    <t>электрокотельной</t>
  </si>
  <si>
    <t>«Повар - пекарь»</t>
  </si>
  <si>
    <t>повар</t>
  </si>
  <si>
    <t>пекарь</t>
  </si>
  <si>
    <t>«Газорезчик»</t>
  </si>
  <si>
    <t>«Машинист компрессорных установок»</t>
  </si>
  <si>
    <t>14.</t>
  </si>
  <si>
    <t>6.</t>
  </si>
  <si>
    <t>«Боцман»</t>
  </si>
  <si>
    <t>"Рабочий люльки"</t>
  </si>
  <si>
    <t>«Помповый машинист (донкерман)»</t>
  </si>
  <si>
    <t>13.</t>
  </si>
  <si>
    <t>2.</t>
  </si>
  <si>
    <t>«Машинист холодильных установок»</t>
  </si>
  <si>
    <t>"Матрос 2 класса"</t>
  </si>
  <si>
    <t>Рост</t>
  </si>
  <si>
    <t>тарифов</t>
  </si>
  <si>
    <t>"Машинист рыбомучной установки"</t>
  </si>
  <si>
    <t xml:space="preserve">  I. Обучение по специальностям:</t>
  </si>
  <si>
    <t>Количество часов</t>
  </si>
  <si>
    <t xml:space="preserve">Теория  </t>
  </si>
  <si>
    <t xml:space="preserve">Практика </t>
  </si>
  <si>
    <t>Всего</t>
  </si>
  <si>
    <t>Код профессии</t>
  </si>
  <si>
    <t>«Водитель погрузчика» (электропогрузчик)</t>
  </si>
  <si>
    <t>16675/16472</t>
  </si>
  <si>
    <t>«Слесарь по эксплуатации и ремонту газового оборудования»</t>
  </si>
  <si>
    <t>«Слесарь по эксплуатации и  ремонту газо-пламенного оборудования (пропан – бутан)»</t>
  </si>
  <si>
    <t>«Газорезчик со сжиженными газами пропан – бутан»</t>
  </si>
  <si>
    <t>«Слесарь по ремонту и обслуживанию перегрузочных машин"</t>
  </si>
  <si>
    <t>«Персонал, обслуживающий сосуды, работающие под давлением»</t>
  </si>
  <si>
    <t>«Машинист автовышки и автогидроподъемника»</t>
  </si>
  <si>
    <t>«Машинист крана (крановщик) со специализацией портального крана»</t>
  </si>
  <si>
    <t>Моторист  (машинист) рефрижераторных установок»</t>
  </si>
  <si>
    <t>«Электромонтер по ремонту и обслуживанию электрооборудования грузоподъемных кранов»</t>
  </si>
  <si>
    <t>«Механизатор (докер – механизатор) бригады на погрузочно-разгрузочных работах»</t>
  </si>
  <si>
    <t>Перечень программ  профессиональной подготовки рабочих на производстве (курсовое обучение в составе группы) учебного центра "КУРС-НОРД"</t>
  </si>
  <si>
    <t>"Повышение квалификации иных работников,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</si>
  <si>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осуществляющих досмотр, дополнительный досмотр, повторный досмотр в целях обеспечения транспортной безопасности"</t>
  </si>
  <si>
    <t>"Повышение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</si>
  <si>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включенных в состав группы быстрого реагирования"</t>
  </si>
  <si>
    <t>"Повышение квалификации работников, осуществляющих наблюдение и (или) собеседование в целях обеспечения транспортной безопасности"</t>
  </si>
  <si>
    <t>"Повышение квалификации работников, управляющих техническими средствами обеспечения транспортной безопасности"</t>
  </si>
  <si>
    <t>"Повышение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средстве"</t>
  </si>
  <si>
    <t>"Повышение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инфраструктуры"</t>
  </si>
  <si>
    <t xml:space="preserve">Всего  </t>
  </si>
  <si>
    <t>2. Программы повышения квалификации:</t>
  </si>
  <si>
    <t>Основы програмирования на языке "Java"</t>
  </si>
  <si>
    <t>Системное администрирование</t>
  </si>
  <si>
    <t>"1C:Бухгалтерия 8". Практическое освоение бухучета с самого начала</t>
  </si>
  <si>
    <t>Оператор "1С"</t>
  </si>
  <si>
    <t>Курс "Autocad (Автокад)"</t>
  </si>
  <si>
    <t>Сметное дело (программа "А0")</t>
  </si>
  <si>
    <t>Основы компьютерной грамотности</t>
  </si>
  <si>
    <t>Кадровое делопроизводство с использованием программы 1С</t>
  </si>
  <si>
    <t>Автоматизация складского учета с использованием  программы 1С</t>
  </si>
  <si>
    <t>Компьютерная графика (CorelDRAW + Adobe Photoshop)</t>
  </si>
  <si>
    <t>Дизайн интерьера "Arhicad" (Архикад)</t>
  </si>
  <si>
    <t>Управление маломерным судном</t>
  </si>
  <si>
    <t>Повышение квалификации по специальности "Электрогазосварщик"</t>
  </si>
  <si>
    <t>Аттестация</t>
  </si>
  <si>
    <t>Повышение квалификации по специальности "Стропальщик"</t>
  </si>
  <si>
    <t>Повышение квалификации по специальности "Оператор котельной" на жидком топливе</t>
  </si>
  <si>
    <t>"Организация закупочной деятельности по 44-ФЗ"</t>
  </si>
  <si>
    <t>72\108</t>
  </si>
  <si>
    <t>"Обучене по программам пожарно-технического минимума"                                                                  -руководители пожарноопасных производств          -рабочие</t>
  </si>
  <si>
    <t xml:space="preserve">                                     40                      12</t>
  </si>
  <si>
    <t xml:space="preserve">                    40                 12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</si>
</sst>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0"/>
      <name val="Arial Cyr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Arial Cyr"/>
    </font>
    <font>
      <sz val="11"/>
      <name val="Arial Cyr"/>
    </font>
    <font>
      <sz val="11"/>
      <name val="Times New Roman Cyr"/>
      <charset val="204"/>
    </font>
    <font>
      <sz val="11"/>
      <color rgb="FF333333"/>
      <name val="Times New Roman"/>
      <family val="1"/>
      <charset val="204"/>
    </font>
    <font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0" xfId="0" applyNumberFormat="1" applyFont="1"/>
    <xf numFmtId="0" fontId="10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1" fillId="0" borderId="0" xfId="0" applyNumberFormat="1" applyFont="1" applyBorder="1"/>
    <xf numFmtId="164" fontId="6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2" fillId="0" borderId="4" xfId="0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justify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164" fontId="3" fillId="0" borderId="15" xfId="0" applyNumberFormat="1" applyFont="1" applyBorder="1"/>
    <xf numFmtId="164" fontId="3" fillId="0" borderId="15" xfId="0" applyNumberFormat="1" applyFont="1" applyBorder="1" applyAlignment="1">
      <alignment horizontal="center"/>
    </xf>
    <xf numFmtId="0" fontId="3" fillId="0" borderId="13" xfId="0" applyFont="1" applyBorder="1"/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5" xfId="0" applyFont="1" applyBorder="1"/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/>
    <xf numFmtId="0" fontId="7" fillId="0" borderId="11" xfId="0" applyFont="1" applyBorder="1" applyAlignment="1"/>
    <xf numFmtId="0" fontId="6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2:S70"/>
  <sheetViews>
    <sheetView tabSelected="1" topLeftCell="A40" zoomScale="130" zoomScaleNormal="130" workbookViewId="0">
      <selection activeCell="O45" sqref="O45"/>
    </sheetView>
  </sheetViews>
  <sheetFormatPr defaultColWidth="8.85546875" defaultRowHeight="12.75" x14ac:dyDescent="0.2"/>
  <cols>
    <col min="1" max="1" width="3.85546875" style="3" customWidth="1"/>
    <col min="2" max="2" width="15.85546875" style="3" customWidth="1"/>
    <col min="3" max="3" width="46.85546875" style="1" customWidth="1"/>
    <col min="4" max="4" width="12.7109375" style="3" customWidth="1"/>
    <col min="5" max="5" width="15.140625" style="3" hidden="1" customWidth="1"/>
    <col min="6" max="6" width="13.85546875" style="1" hidden="1" customWidth="1"/>
    <col min="7" max="7" width="15.42578125" style="1" hidden="1" customWidth="1"/>
    <col min="8" max="8" width="5.42578125" style="1" hidden="1" customWidth="1"/>
    <col min="9" max="9" width="8.85546875" style="1" hidden="1" customWidth="1"/>
    <col min="10" max="10" width="12.85546875" style="1" hidden="1" customWidth="1"/>
    <col min="11" max="11" width="9.28515625" style="7" hidden="1" customWidth="1"/>
    <col min="12" max="12" width="11" style="8" customWidth="1"/>
    <col min="13" max="13" width="12.140625" style="8" hidden="1" customWidth="1"/>
    <col min="14" max="14" width="0" style="8" hidden="1" customWidth="1"/>
    <col min="15" max="15" width="12.42578125" style="8" customWidth="1"/>
    <col min="16" max="16" width="0" style="8" hidden="1" customWidth="1"/>
    <col min="17" max="17" width="9.28515625" style="7" bestFit="1" customWidth="1"/>
    <col min="18" max="18" width="0" style="1" hidden="1" customWidth="1"/>
    <col min="19" max="16384" width="8.85546875" style="1"/>
  </cols>
  <sheetData>
    <row r="2" spans="1:19" x14ac:dyDescent="0.2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9" ht="15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9" x14ac:dyDescent="0.2">
      <c r="C4" s="2"/>
      <c r="F4" s="4"/>
      <c r="G4" s="4"/>
    </row>
    <row r="5" spans="1:19" ht="15" x14ac:dyDescent="0.25">
      <c r="A5" s="81"/>
      <c r="B5" s="90" t="s">
        <v>48</v>
      </c>
      <c r="C5" s="90" t="s">
        <v>0</v>
      </c>
      <c r="D5" s="83" t="s">
        <v>44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6" t="s">
        <v>40</v>
      </c>
    </row>
    <row r="6" spans="1:19" ht="14.25" x14ac:dyDescent="0.2">
      <c r="A6" s="82"/>
      <c r="B6" s="92"/>
      <c r="C6" s="91"/>
      <c r="D6" s="12" t="s">
        <v>45</v>
      </c>
      <c r="E6" s="13" t="s">
        <v>15</v>
      </c>
      <c r="F6" s="14" t="s">
        <v>15</v>
      </c>
      <c r="G6" s="13" t="s">
        <v>15</v>
      </c>
      <c r="H6" s="14" t="s">
        <v>15</v>
      </c>
      <c r="I6" s="13" t="s">
        <v>14</v>
      </c>
      <c r="J6" s="13" t="s">
        <v>14</v>
      </c>
      <c r="K6" s="15"/>
      <c r="L6" s="12" t="s">
        <v>46</v>
      </c>
      <c r="M6" s="16" t="s">
        <v>15</v>
      </c>
      <c r="N6" s="17" t="s">
        <v>41</v>
      </c>
      <c r="O6" s="18" t="s">
        <v>47</v>
      </c>
      <c r="P6" s="5" t="s">
        <v>41</v>
      </c>
    </row>
    <row r="7" spans="1:19" ht="14.25" x14ac:dyDescent="0.2">
      <c r="A7" s="83" t="s">
        <v>43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P7" s="9"/>
    </row>
    <row r="8" spans="1:19" ht="15" x14ac:dyDescent="0.2">
      <c r="A8" s="19" t="s">
        <v>10</v>
      </c>
      <c r="B8" s="20">
        <v>11453</v>
      </c>
      <c r="C8" s="21" t="s">
        <v>49</v>
      </c>
      <c r="D8" s="11">
        <v>361</v>
      </c>
      <c r="E8" s="11"/>
      <c r="F8" s="11"/>
      <c r="G8" s="30"/>
      <c r="H8" s="30"/>
      <c r="I8" s="31"/>
      <c r="J8" s="30"/>
      <c r="K8" s="31"/>
      <c r="L8" s="30">
        <v>48</v>
      </c>
      <c r="M8" s="30"/>
      <c r="N8" s="30"/>
      <c r="O8" s="30">
        <f>D8+L8</f>
        <v>409</v>
      </c>
      <c r="P8" s="9"/>
    </row>
    <row r="9" spans="1:19" ht="15" x14ac:dyDescent="0.2">
      <c r="A9" s="22" t="s">
        <v>37</v>
      </c>
      <c r="B9" s="20">
        <v>18897</v>
      </c>
      <c r="C9" s="21" t="s">
        <v>7</v>
      </c>
      <c r="D9" s="30">
        <v>64</v>
      </c>
      <c r="E9" s="30"/>
      <c r="F9" s="30"/>
      <c r="G9" s="30"/>
      <c r="H9" s="30"/>
      <c r="I9" s="31"/>
      <c r="J9" s="30"/>
      <c r="K9" s="31"/>
      <c r="L9" s="30">
        <v>96</v>
      </c>
      <c r="M9" s="30"/>
      <c r="N9" s="30"/>
      <c r="O9" s="30">
        <f t="shared" ref="O9:O42" si="0">D9+L9</f>
        <v>160</v>
      </c>
      <c r="P9" s="9"/>
      <c r="S9" s="10"/>
    </row>
    <row r="10" spans="1:19" ht="15" x14ac:dyDescent="0.2">
      <c r="A10" s="22">
        <v>3</v>
      </c>
      <c r="B10" s="20">
        <v>13482</v>
      </c>
      <c r="C10" s="21" t="s">
        <v>39</v>
      </c>
      <c r="D10" s="30">
        <v>200</v>
      </c>
      <c r="E10" s="30"/>
      <c r="F10" s="30"/>
      <c r="G10" s="30"/>
      <c r="H10" s="30"/>
      <c r="I10" s="31"/>
      <c r="J10" s="30"/>
      <c r="K10" s="31"/>
      <c r="L10" s="30">
        <v>304</v>
      </c>
      <c r="M10" s="30"/>
      <c r="N10" s="30"/>
      <c r="O10" s="30">
        <f t="shared" si="0"/>
        <v>504</v>
      </c>
      <c r="P10" s="9"/>
      <c r="S10" s="10"/>
    </row>
    <row r="11" spans="1:19" ht="15" x14ac:dyDescent="0.2">
      <c r="A11" s="23" t="s">
        <v>11</v>
      </c>
      <c r="B11" s="20">
        <v>19756</v>
      </c>
      <c r="C11" s="21" t="s">
        <v>8</v>
      </c>
      <c r="D11" s="30">
        <v>198</v>
      </c>
      <c r="E11" s="30"/>
      <c r="F11" s="30"/>
      <c r="G11" s="30"/>
      <c r="H11" s="30"/>
      <c r="I11" s="31"/>
      <c r="J11" s="30"/>
      <c r="K11" s="31"/>
      <c r="L11" s="30">
        <v>496</v>
      </c>
      <c r="M11" s="30"/>
      <c r="N11" s="30"/>
      <c r="O11" s="30">
        <f t="shared" si="0"/>
        <v>694</v>
      </c>
      <c r="P11" s="9"/>
      <c r="S11" s="10"/>
    </row>
    <row r="12" spans="1:19" ht="15" x14ac:dyDescent="0.2">
      <c r="A12" s="78" t="s">
        <v>12</v>
      </c>
      <c r="B12" s="73" t="s">
        <v>50</v>
      </c>
      <c r="C12" s="21" t="s">
        <v>26</v>
      </c>
      <c r="D12" s="30">
        <v>498</v>
      </c>
      <c r="E12" s="30"/>
      <c r="F12" s="30"/>
      <c r="G12" s="30"/>
      <c r="H12" s="30"/>
      <c r="I12" s="31"/>
      <c r="J12" s="30"/>
      <c r="K12" s="31"/>
      <c r="L12" s="30">
        <v>488</v>
      </c>
      <c r="M12" s="30"/>
      <c r="N12" s="30"/>
      <c r="O12" s="30">
        <f t="shared" si="0"/>
        <v>986</v>
      </c>
      <c r="P12" s="9"/>
      <c r="S12" s="10"/>
    </row>
    <row r="13" spans="1:19" ht="15" x14ac:dyDescent="0.2">
      <c r="A13" s="79"/>
      <c r="B13" s="74"/>
      <c r="C13" s="21" t="s">
        <v>27</v>
      </c>
      <c r="D13" s="30">
        <v>154</v>
      </c>
      <c r="E13" s="30"/>
      <c r="F13" s="30"/>
      <c r="G13" s="30"/>
      <c r="H13" s="30"/>
      <c r="I13" s="31"/>
      <c r="J13" s="30"/>
      <c r="K13" s="31"/>
      <c r="L13" s="30">
        <v>216</v>
      </c>
      <c r="M13" s="30"/>
      <c r="N13" s="30"/>
      <c r="O13" s="30">
        <f t="shared" si="0"/>
        <v>370</v>
      </c>
      <c r="P13" s="9" t="e">
        <f>O13/J13*100-100</f>
        <v>#DIV/0!</v>
      </c>
      <c r="S13" s="10"/>
    </row>
    <row r="14" spans="1:19" ht="15" x14ac:dyDescent="0.2">
      <c r="A14" s="80"/>
      <c r="B14" s="74"/>
      <c r="C14" s="21" t="s">
        <v>28</v>
      </c>
      <c r="D14" s="30">
        <v>154</v>
      </c>
      <c r="E14" s="30"/>
      <c r="F14" s="30"/>
      <c r="G14" s="30"/>
      <c r="H14" s="30"/>
      <c r="I14" s="31"/>
      <c r="J14" s="30"/>
      <c r="K14" s="31"/>
      <c r="L14" s="30">
        <v>216</v>
      </c>
      <c r="M14" s="30"/>
      <c r="N14" s="30"/>
      <c r="O14" s="30">
        <f t="shared" si="0"/>
        <v>370</v>
      </c>
      <c r="P14" s="9" t="e">
        <f>O14/J14*100-100</f>
        <v>#DIV/0!</v>
      </c>
      <c r="S14" s="10"/>
    </row>
    <row r="15" spans="1:19" ht="30" x14ac:dyDescent="0.2">
      <c r="A15" s="22" t="s">
        <v>32</v>
      </c>
      <c r="B15" s="20">
        <v>18554</v>
      </c>
      <c r="C15" s="21" t="s">
        <v>51</v>
      </c>
      <c r="D15" s="30">
        <v>53</v>
      </c>
      <c r="E15" s="30"/>
      <c r="F15" s="30"/>
      <c r="G15" s="30"/>
      <c r="H15" s="30"/>
      <c r="I15" s="31"/>
      <c r="J15" s="30"/>
      <c r="K15" s="31"/>
      <c r="L15" s="30">
        <v>3</v>
      </c>
      <c r="M15" s="30"/>
      <c r="N15" s="30"/>
      <c r="O15" s="30">
        <f t="shared" si="0"/>
        <v>56</v>
      </c>
      <c r="P15" s="9"/>
      <c r="S15" s="10"/>
    </row>
    <row r="16" spans="1:19" ht="30" x14ac:dyDescent="0.2">
      <c r="A16" s="22" t="s">
        <v>16</v>
      </c>
      <c r="B16" s="20">
        <v>18554</v>
      </c>
      <c r="C16" s="21" t="s">
        <v>52</v>
      </c>
      <c r="D16" s="30">
        <v>53</v>
      </c>
      <c r="E16" s="30"/>
      <c r="F16" s="30"/>
      <c r="G16" s="30"/>
      <c r="H16" s="30"/>
      <c r="I16" s="31"/>
      <c r="J16" s="30"/>
      <c r="K16" s="31"/>
      <c r="L16" s="30">
        <v>3</v>
      </c>
      <c r="M16" s="30"/>
      <c r="N16" s="30"/>
      <c r="O16" s="30">
        <f t="shared" si="0"/>
        <v>56</v>
      </c>
      <c r="P16" s="9"/>
      <c r="S16" s="10"/>
    </row>
    <row r="17" spans="1:19" ht="30" x14ac:dyDescent="0.2">
      <c r="A17" s="23" t="s">
        <v>17</v>
      </c>
      <c r="B17" s="20">
        <v>11618</v>
      </c>
      <c r="C17" s="21" t="s">
        <v>53</v>
      </c>
      <c r="D17" s="30">
        <v>96</v>
      </c>
      <c r="E17" s="30"/>
      <c r="F17" s="30"/>
      <c r="G17" s="30"/>
      <c r="H17" s="30"/>
      <c r="I17" s="31"/>
      <c r="J17" s="30"/>
      <c r="K17" s="31"/>
      <c r="L17" s="30">
        <v>40</v>
      </c>
      <c r="M17" s="30"/>
      <c r="N17" s="30"/>
      <c r="O17" s="30">
        <f t="shared" si="0"/>
        <v>136</v>
      </c>
      <c r="P17" s="9"/>
      <c r="S17" s="10"/>
    </row>
    <row r="18" spans="1:19" ht="15" x14ac:dyDescent="0.2">
      <c r="A18" s="22" t="s">
        <v>18</v>
      </c>
      <c r="B18" s="20">
        <v>11618</v>
      </c>
      <c r="C18" s="21" t="s">
        <v>29</v>
      </c>
      <c r="D18" s="30">
        <v>96</v>
      </c>
      <c r="E18" s="30"/>
      <c r="F18" s="30"/>
      <c r="G18" s="30"/>
      <c r="H18" s="30"/>
      <c r="I18" s="31"/>
      <c r="J18" s="30"/>
      <c r="K18" s="31"/>
      <c r="L18" s="30">
        <v>40</v>
      </c>
      <c r="M18" s="30"/>
      <c r="N18" s="30"/>
      <c r="O18" s="30">
        <f t="shared" si="0"/>
        <v>136</v>
      </c>
      <c r="P18" s="9"/>
      <c r="S18" s="10"/>
    </row>
    <row r="19" spans="1:19" ht="15" x14ac:dyDescent="0.2">
      <c r="A19" s="22" t="s">
        <v>19</v>
      </c>
      <c r="B19" s="20">
        <v>13775</v>
      </c>
      <c r="C19" s="21" t="s">
        <v>30</v>
      </c>
      <c r="D19" s="30">
        <v>104</v>
      </c>
      <c r="E19" s="30"/>
      <c r="F19" s="30"/>
      <c r="G19" s="30"/>
      <c r="H19" s="30"/>
      <c r="I19" s="31"/>
      <c r="J19" s="30"/>
      <c r="K19" s="31"/>
      <c r="L19" s="30">
        <v>240</v>
      </c>
      <c r="M19" s="30"/>
      <c r="N19" s="30"/>
      <c r="O19" s="30">
        <f t="shared" si="0"/>
        <v>344</v>
      </c>
      <c r="P19" s="9"/>
      <c r="S19" s="10"/>
    </row>
    <row r="20" spans="1:19" ht="30" x14ac:dyDescent="0.2">
      <c r="A20" s="23" t="s">
        <v>20</v>
      </c>
      <c r="B20" s="20">
        <v>18524</v>
      </c>
      <c r="C20" s="21" t="s">
        <v>54</v>
      </c>
      <c r="D20" s="30">
        <v>102</v>
      </c>
      <c r="E20" s="30"/>
      <c r="F20" s="30"/>
      <c r="G20" s="30"/>
      <c r="H20" s="30"/>
      <c r="I20" s="31"/>
      <c r="J20" s="30"/>
      <c r="K20" s="31"/>
      <c r="L20" s="30">
        <v>324</v>
      </c>
      <c r="M20" s="30"/>
      <c r="N20" s="30"/>
      <c r="O20" s="30">
        <f t="shared" si="0"/>
        <v>426</v>
      </c>
      <c r="P20" s="9"/>
      <c r="S20" s="10"/>
    </row>
    <row r="21" spans="1:19" ht="15" x14ac:dyDescent="0.2">
      <c r="A21" s="22" t="s">
        <v>21</v>
      </c>
      <c r="B21" s="20">
        <v>11220</v>
      </c>
      <c r="C21" s="21" t="s">
        <v>33</v>
      </c>
      <c r="D21" s="30">
        <v>206</v>
      </c>
      <c r="E21" s="30"/>
      <c r="F21" s="30"/>
      <c r="G21" s="30"/>
      <c r="H21" s="30"/>
      <c r="I21" s="31"/>
      <c r="J21" s="30"/>
      <c r="K21" s="31"/>
      <c r="L21" s="30">
        <v>264</v>
      </c>
      <c r="M21" s="30"/>
      <c r="N21" s="30"/>
      <c r="O21" s="30">
        <f t="shared" si="0"/>
        <v>470</v>
      </c>
      <c r="P21" s="9"/>
      <c r="S21" s="10"/>
    </row>
    <row r="22" spans="1:19" ht="15" x14ac:dyDescent="0.2">
      <c r="A22" s="23" t="s">
        <v>36</v>
      </c>
      <c r="B22" s="20">
        <v>14718</v>
      </c>
      <c r="C22" s="21" t="s">
        <v>1</v>
      </c>
      <c r="D22" s="30">
        <v>520</v>
      </c>
      <c r="E22" s="30"/>
      <c r="F22" s="30"/>
      <c r="G22" s="30"/>
      <c r="H22" s="30"/>
      <c r="I22" s="31"/>
      <c r="J22" s="30"/>
      <c r="K22" s="31"/>
      <c r="L22" s="30">
        <v>370</v>
      </c>
      <c r="M22" s="30"/>
      <c r="N22" s="30"/>
      <c r="O22" s="30">
        <f t="shared" si="0"/>
        <v>890</v>
      </c>
      <c r="P22" s="9"/>
      <c r="S22" s="10"/>
    </row>
    <row r="23" spans="1:19" ht="30" x14ac:dyDescent="0.2">
      <c r="A23" s="22" t="s">
        <v>31</v>
      </c>
      <c r="B23" s="20"/>
      <c r="C23" s="21" t="s">
        <v>55</v>
      </c>
      <c r="D23" s="30">
        <v>38</v>
      </c>
      <c r="E23" s="30"/>
      <c r="F23" s="30"/>
      <c r="G23" s="30"/>
      <c r="H23" s="30"/>
      <c r="I23" s="31"/>
      <c r="J23" s="30"/>
      <c r="K23" s="31"/>
      <c r="L23" s="30">
        <v>32</v>
      </c>
      <c r="M23" s="30"/>
      <c r="N23" s="30"/>
      <c r="O23" s="30">
        <f t="shared" si="0"/>
        <v>70</v>
      </c>
      <c r="P23" s="9"/>
      <c r="S23" s="10"/>
    </row>
    <row r="24" spans="1:19" ht="15" x14ac:dyDescent="0.2">
      <c r="A24" s="23">
        <v>15</v>
      </c>
      <c r="B24" s="20">
        <v>13507</v>
      </c>
      <c r="C24" s="21" t="s">
        <v>56</v>
      </c>
      <c r="D24" s="30">
        <v>140</v>
      </c>
      <c r="E24" s="30"/>
      <c r="F24" s="30"/>
      <c r="G24" s="30"/>
      <c r="H24" s="30"/>
      <c r="I24" s="31"/>
      <c r="J24" s="30"/>
      <c r="K24" s="31"/>
      <c r="L24" s="30">
        <v>80</v>
      </c>
      <c r="M24" s="30"/>
      <c r="N24" s="30"/>
      <c r="O24" s="30">
        <f t="shared" si="0"/>
        <v>220</v>
      </c>
      <c r="P24" s="9"/>
      <c r="S24" s="10"/>
    </row>
    <row r="25" spans="1:19" ht="30" x14ac:dyDescent="0.2">
      <c r="A25" s="22">
        <v>16</v>
      </c>
      <c r="B25" s="20">
        <v>13790</v>
      </c>
      <c r="C25" s="21" t="s">
        <v>57</v>
      </c>
      <c r="D25" s="30">
        <v>158</v>
      </c>
      <c r="E25" s="30"/>
      <c r="F25" s="30"/>
      <c r="G25" s="30"/>
      <c r="H25" s="30"/>
      <c r="I25" s="31"/>
      <c r="J25" s="30"/>
      <c r="K25" s="31"/>
      <c r="L25" s="30">
        <v>296</v>
      </c>
      <c r="M25" s="30"/>
      <c r="N25" s="30"/>
      <c r="O25" s="30">
        <f t="shared" si="0"/>
        <v>454</v>
      </c>
      <c r="P25" s="9"/>
      <c r="S25" s="10"/>
    </row>
    <row r="26" spans="1:19" ht="15" x14ac:dyDescent="0.2">
      <c r="A26" s="23">
        <v>17</v>
      </c>
      <c r="B26" s="20">
        <v>14033</v>
      </c>
      <c r="C26" s="21" t="s">
        <v>35</v>
      </c>
      <c r="D26" s="30">
        <v>138</v>
      </c>
      <c r="E26" s="30"/>
      <c r="F26" s="30"/>
      <c r="G26" s="30"/>
      <c r="H26" s="30"/>
      <c r="I26" s="31"/>
      <c r="J26" s="30"/>
      <c r="K26" s="31"/>
      <c r="L26" s="30">
        <v>312</v>
      </c>
      <c r="M26" s="30"/>
      <c r="N26" s="30"/>
      <c r="O26" s="30">
        <f t="shared" si="0"/>
        <v>450</v>
      </c>
      <c r="P26" s="9"/>
      <c r="S26" s="10"/>
    </row>
    <row r="27" spans="1:19" ht="15" x14ac:dyDescent="0.2">
      <c r="A27" s="22">
        <v>18</v>
      </c>
      <c r="B27" s="20">
        <v>14341</v>
      </c>
      <c r="C27" s="21" t="s">
        <v>38</v>
      </c>
      <c r="D27" s="30">
        <v>222</v>
      </c>
      <c r="E27" s="30"/>
      <c r="F27" s="30"/>
      <c r="G27" s="30"/>
      <c r="H27" s="30"/>
      <c r="I27" s="31"/>
      <c r="J27" s="30"/>
      <c r="K27" s="31"/>
      <c r="L27" s="30">
        <v>416</v>
      </c>
      <c r="M27" s="30"/>
      <c r="N27" s="30"/>
      <c r="O27" s="30">
        <f t="shared" si="0"/>
        <v>638</v>
      </c>
      <c r="P27" s="9"/>
      <c r="S27" s="10"/>
    </row>
    <row r="28" spans="1:19" ht="30" x14ac:dyDescent="0.2">
      <c r="A28" s="23">
        <v>19</v>
      </c>
      <c r="B28" s="20">
        <v>14179</v>
      </c>
      <c r="C28" s="21" t="s">
        <v>58</v>
      </c>
      <c r="D28" s="30">
        <v>62</v>
      </c>
      <c r="E28" s="30"/>
      <c r="F28" s="30"/>
      <c r="G28" s="30"/>
      <c r="H28" s="30"/>
      <c r="I28" s="31"/>
      <c r="J28" s="30"/>
      <c r="K28" s="31"/>
      <c r="L28" s="30">
        <v>200</v>
      </c>
      <c r="M28" s="30"/>
      <c r="N28" s="30"/>
      <c r="O28" s="30">
        <f t="shared" si="0"/>
        <v>262</v>
      </c>
      <c r="P28" s="9"/>
      <c r="S28" s="10"/>
    </row>
    <row r="29" spans="1:19" ht="15" x14ac:dyDescent="0.2">
      <c r="A29" s="78">
        <v>20</v>
      </c>
      <c r="B29" s="73">
        <v>15643</v>
      </c>
      <c r="C29" s="21" t="s">
        <v>23</v>
      </c>
      <c r="D29" s="30">
        <v>146</v>
      </c>
      <c r="E29" s="30"/>
      <c r="F29" s="30"/>
      <c r="G29" s="30"/>
      <c r="H29" s="30"/>
      <c r="I29" s="31"/>
      <c r="J29" s="30"/>
      <c r="K29" s="31"/>
      <c r="L29" s="30">
        <v>408</v>
      </c>
      <c r="M29" s="30"/>
      <c r="N29" s="30"/>
      <c r="O29" s="30">
        <f t="shared" si="0"/>
        <v>554</v>
      </c>
      <c r="P29" s="9"/>
      <c r="S29" s="10"/>
    </row>
    <row r="30" spans="1:19" ht="15" x14ac:dyDescent="0.2">
      <c r="A30" s="79"/>
      <c r="B30" s="74"/>
      <c r="C30" s="21" t="s">
        <v>24</v>
      </c>
      <c r="D30" s="30">
        <v>146</v>
      </c>
      <c r="E30" s="30"/>
      <c r="F30" s="30"/>
      <c r="G30" s="30"/>
      <c r="H30" s="30"/>
      <c r="I30" s="31"/>
      <c r="J30" s="30"/>
      <c r="K30" s="31"/>
      <c r="L30" s="30">
        <v>408</v>
      </c>
      <c r="M30" s="30"/>
      <c r="N30" s="30"/>
      <c r="O30" s="30">
        <f t="shared" si="0"/>
        <v>554</v>
      </c>
      <c r="P30" s="9" t="e">
        <f>O30/J30*100-100</f>
        <v>#DIV/0!</v>
      </c>
      <c r="R30" s="1">
        <f>12700/1.18</f>
        <v>10762.71186440678</v>
      </c>
      <c r="S30" s="10"/>
    </row>
    <row r="31" spans="1:19" ht="15" x14ac:dyDescent="0.2">
      <c r="A31" s="79"/>
      <c r="B31" s="74"/>
      <c r="C31" s="21" t="s">
        <v>25</v>
      </c>
      <c r="D31" s="30">
        <v>146</v>
      </c>
      <c r="E31" s="30"/>
      <c r="F31" s="30"/>
      <c r="G31" s="30"/>
      <c r="H31" s="30"/>
      <c r="I31" s="31"/>
      <c r="J31" s="30"/>
      <c r="K31" s="31"/>
      <c r="L31" s="30">
        <v>408</v>
      </c>
      <c r="M31" s="30"/>
      <c r="N31" s="30"/>
      <c r="O31" s="30">
        <f t="shared" si="0"/>
        <v>554</v>
      </c>
      <c r="P31" s="9" t="e">
        <f>O31/J31*100-100</f>
        <v>#DIV/0!</v>
      </c>
      <c r="R31" s="1">
        <f>11700/1.18</f>
        <v>9915.2542372881362</v>
      </c>
      <c r="S31" s="10"/>
    </row>
    <row r="32" spans="1:19" ht="15" x14ac:dyDescent="0.2">
      <c r="A32" s="80"/>
      <c r="B32" s="74"/>
      <c r="C32" s="21" t="s">
        <v>13</v>
      </c>
      <c r="D32" s="30">
        <v>146</v>
      </c>
      <c r="E32" s="30"/>
      <c r="F32" s="30"/>
      <c r="G32" s="30"/>
      <c r="H32" s="30"/>
      <c r="I32" s="31"/>
      <c r="J32" s="30"/>
      <c r="K32" s="31"/>
      <c r="L32" s="30">
        <v>408</v>
      </c>
      <c r="M32" s="30"/>
      <c r="N32" s="30"/>
      <c r="O32" s="30">
        <f t="shared" si="0"/>
        <v>554</v>
      </c>
      <c r="P32" s="9" t="e">
        <f>O32/J32*100-100</f>
        <v>#DIV/0!</v>
      </c>
      <c r="R32" s="1">
        <f>8500/1.18</f>
        <v>7203.3898305084749</v>
      </c>
      <c r="S32" s="10"/>
    </row>
    <row r="33" spans="1:19" ht="30" x14ac:dyDescent="0.25">
      <c r="A33" s="24">
        <v>21</v>
      </c>
      <c r="B33" s="20">
        <v>19861</v>
      </c>
      <c r="C33" s="26" t="s">
        <v>59</v>
      </c>
      <c r="D33" s="30">
        <v>140</v>
      </c>
      <c r="E33" s="30"/>
      <c r="F33" s="30"/>
      <c r="G33" s="30"/>
      <c r="H33" s="30"/>
      <c r="I33" s="31"/>
      <c r="J33" s="30"/>
      <c r="K33" s="31"/>
      <c r="L33" s="30">
        <v>660</v>
      </c>
      <c r="M33" s="30"/>
      <c r="N33" s="30"/>
      <c r="O33" s="30">
        <f t="shared" si="0"/>
        <v>800</v>
      </c>
      <c r="P33" s="9"/>
      <c r="S33" s="10"/>
    </row>
    <row r="34" spans="1:19" ht="30" x14ac:dyDescent="0.25">
      <c r="A34" s="25">
        <v>22</v>
      </c>
      <c r="B34" s="20">
        <v>14444</v>
      </c>
      <c r="C34" s="21" t="s">
        <v>60</v>
      </c>
      <c r="D34" s="30">
        <v>96</v>
      </c>
      <c r="E34" s="30"/>
      <c r="F34" s="30"/>
      <c r="G34" s="30"/>
      <c r="H34" s="30"/>
      <c r="I34" s="31"/>
      <c r="J34" s="30"/>
      <c r="K34" s="31"/>
      <c r="L34" s="30">
        <v>296</v>
      </c>
      <c r="M34" s="30"/>
      <c r="N34" s="30"/>
      <c r="O34" s="30">
        <f t="shared" si="0"/>
        <v>392</v>
      </c>
      <c r="P34" s="9"/>
      <c r="S34" s="10"/>
    </row>
    <row r="35" spans="1:19" ht="15" x14ac:dyDescent="0.25">
      <c r="A35" s="25">
        <v>23</v>
      </c>
      <c r="B35" s="20">
        <v>13784</v>
      </c>
      <c r="C35" s="21" t="s">
        <v>22</v>
      </c>
      <c r="D35" s="30">
        <v>120</v>
      </c>
      <c r="E35" s="30"/>
      <c r="F35" s="30"/>
      <c r="G35" s="30"/>
      <c r="H35" s="30"/>
      <c r="I35" s="31"/>
      <c r="J35" s="30"/>
      <c r="K35" s="31"/>
      <c r="L35" s="30">
        <v>320</v>
      </c>
      <c r="M35" s="30"/>
      <c r="N35" s="30"/>
      <c r="O35" s="30">
        <f t="shared" si="0"/>
        <v>440</v>
      </c>
      <c r="P35" s="9"/>
      <c r="S35" s="10"/>
    </row>
    <row r="36" spans="1:19" ht="15" x14ac:dyDescent="0.25">
      <c r="A36" s="24">
        <v>24</v>
      </c>
      <c r="B36" s="20"/>
      <c r="C36" s="27" t="s">
        <v>9</v>
      </c>
      <c r="D36" s="30">
        <v>28</v>
      </c>
      <c r="E36" s="30"/>
      <c r="F36" s="30"/>
      <c r="G36" s="30"/>
      <c r="H36" s="30"/>
      <c r="I36" s="31"/>
      <c r="J36" s="30"/>
      <c r="K36" s="31"/>
      <c r="L36" s="30">
        <v>32</v>
      </c>
      <c r="M36" s="30"/>
      <c r="N36" s="30"/>
      <c r="O36" s="30">
        <f t="shared" si="0"/>
        <v>60</v>
      </c>
      <c r="P36" s="9"/>
      <c r="S36" s="10"/>
    </row>
    <row r="37" spans="1:19" ht="15" x14ac:dyDescent="0.25">
      <c r="A37" s="25">
        <v>25</v>
      </c>
      <c r="B37" s="20"/>
      <c r="C37" s="27" t="s">
        <v>34</v>
      </c>
      <c r="D37" s="30">
        <v>18</v>
      </c>
      <c r="E37" s="30"/>
      <c r="F37" s="31"/>
      <c r="G37" s="30"/>
      <c r="H37" s="30"/>
      <c r="I37" s="31"/>
      <c r="J37" s="30"/>
      <c r="K37" s="31"/>
      <c r="L37" s="30">
        <v>20</v>
      </c>
      <c r="M37" s="30"/>
      <c r="N37" s="30"/>
      <c r="O37" s="30">
        <f t="shared" si="0"/>
        <v>38</v>
      </c>
      <c r="P37" s="9"/>
      <c r="S37" s="10"/>
    </row>
    <row r="38" spans="1:19" ht="15" x14ac:dyDescent="0.25">
      <c r="A38" s="25">
        <v>26</v>
      </c>
      <c r="B38" s="20"/>
      <c r="C38" s="27" t="s">
        <v>2</v>
      </c>
      <c r="D38" s="30">
        <v>9</v>
      </c>
      <c r="E38" s="30"/>
      <c r="F38" s="31"/>
      <c r="G38" s="30"/>
      <c r="H38" s="30"/>
      <c r="I38" s="31"/>
      <c r="J38" s="30"/>
      <c r="K38" s="31"/>
      <c r="L38" s="30">
        <v>16</v>
      </c>
      <c r="M38" s="30"/>
      <c r="N38" s="30"/>
      <c r="O38" s="30">
        <f t="shared" si="0"/>
        <v>25</v>
      </c>
      <c r="P38" s="9"/>
      <c r="S38" s="10"/>
    </row>
    <row r="39" spans="1:19" ht="30" customHeight="1" x14ac:dyDescent="0.25">
      <c r="A39" s="25">
        <v>27</v>
      </c>
      <c r="B39" s="20">
        <v>18551</v>
      </c>
      <c r="C39" s="21" t="s">
        <v>3</v>
      </c>
      <c r="D39" s="30">
        <v>224</v>
      </c>
      <c r="E39" s="30"/>
      <c r="F39" s="31"/>
      <c r="G39" s="30"/>
      <c r="H39" s="30"/>
      <c r="I39" s="31"/>
      <c r="J39" s="31"/>
      <c r="K39" s="31"/>
      <c r="L39" s="30">
        <v>440</v>
      </c>
      <c r="M39" s="30"/>
      <c r="N39" s="30"/>
      <c r="O39" s="30">
        <f t="shared" si="0"/>
        <v>664</v>
      </c>
      <c r="P39" s="9"/>
      <c r="S39" s="10"/>
    </row>
    <row r="40" spans="1:19" ht="15" x14ac:dyDescent="0.25">
      <c r="A40" s="25">
        <v>28</v>
      </c>
      <c r="B40" s="20">
        <v>18540</v>
      </c>
      <c r="C40" s="28" t="s">
        <v>6</v>
      </c>
      <c r="D40" s="30">
        <v>210</v>
      </c>
      <c r="E40" s="30"/>
      <c r="F40" s="31"/>
      <c r="G40" s="30"/>
      <c r="H40" s="30"/>
      <c r="I40" s="31"/>
      <c r="J40" s="31"/>
      <c r="K40" s="31"/>
      <c r="L40" s="30">
        <v>110</v>
      </c>
      <c r="M40" s="30"/>
      <c r="N40" s="30"/>
      <c r="O40" s="30">
        <f t="shared" si="0"/>
        <v>320</v>
      </c>
      <c r="P40" s="9"/>
      <c r="S40" s="10"/>
    </row>
    <row r="41" spans="1:19" ht="15" x14ac:dyDescent="0.25">
      <c r="A41" s="25">
        <v>29</v>
      </c>
      <c r="B41" s="20">
        <v>18540</v>
      </c>
      <c r="C41" s="29" t="s">
        <v>5</v>
      </c>
      <c r="D41" s="30">
        <v>60</v>
      </c>
      <c r="E41" s="30"/>
      <c r="F41" s="30"/>
      <c r="G41" s="32"/>
      <c r="H41" s="30"/>
      <c r="I41" s="31"/>
      <c r="J41" s="31"/>
      <c r="K41" s="31"/>
      <c r="L41" s="30">
        <v>176</v>
      </c>
      <c r="M41" s="30"/>
      <c r="N41" s="30"/>
      <c r="O41" s="30">
        <f t="shared" si="0"/>
        <v>236</v>
      </c>
      <c r="P41" s="9"/>
      <c r="S41" s="10"/>
    </row>
    <row r="42" spans="1:19" ht="30" x14ac:dyDescent="0.25">
      <c r="A42" s="25">
        <v>30</v>
      </c>
      <c r="B42" s="20">
        <v>19951</v>
      </c>
      <c r="C42" s="21" t="s">
        <v>4</v>
      </c>
      <c r="D42" s="30">
        <v>143</v>
      </c>
      <c r="E42" s="30"/>
      <c r="F42" s="31"/>
      <c r="G42" s="30"/>
      <c r="H42" s="30"/>
      <c r="I42" s="31"/>
      <c r="J42" s="31"/>
      <c r="K42" s="31"/>
      <c r="L42" s="30">
        <v>400</v>
      </c>
      <c r="M42" s="30"/>
      <c r="N42" s="30"/>
      <c r="O42" s="30">
        <f t="shared" si="0"/>
        <v>543</v>
      </c>
      <c r="P42" s="9"/>
      <c r="S42" s="10"/>
    </row>
    <row r="43" spans="1:19" ht="15" x14ac:dyDescent="0.25">
      <c r="A43" s="25">
        <v>31</v>
      </c>
      <c r="B43" s="33">
        <v>14160</v>
      </c>
      <c r="C43" s="34" t="s">
        <v>42</v>
      </c>
      <c r="D43" s="35">
        <v>84</v>
      </c>
      <c r="E43" s="35"/>
      <c r="F43" s="36"/>
      <c r="G43" s="36"/>
      <c r="H43" s="36"/>
      <c r="I43" s="36"/>
      <c r="J43" s="36"/>
      <c r="K43" s="36"/>
      <c r="L43" s="35">
        <v>168</v>
      </c>
      <c r="M43" s="35"/>
      <c r="N43" s="35"/>
      <c r="O43" s="35">
        <f t="shared" ref="O43" si="1">D43+L43</f>
        <v>252</v>
      </c>
      <c r="P43" s="9"/>
      <c r="S43" s="10"/>
    </row>
    <row r="44" spans="1:19" ht="15" x14ac:dyDescent="0.25">
      <c r="A44" s="25">
        <v>32</v>
      </c>
      <c r="B44" s="33"/>
      <c r="C44" s="34" t="s">
        <v>88</v>
      </c>
      <c r="D44" s="35" t="s">
        <v>89</v>
      </c>
      <c r="E44" s="35"/>
      <c r="F44" s="36"/>
      <c r="G44" s="36"/>
      <c r="H44" s="36"/>
      <c r="I44" s="36"/>
      <c r="J44" s="36"/>
      <c r="K44" s="36"/>
      <c r="L44" s="35"/>
      <c r="M44" s="35"/>
      <c r="N44" s="35"/>
      <c r="O44" s="35" t="s">
        <v>89</v>
      </c>
      <c r="P44" s="9"/>
      <c r="S44" s="10"/>
    </row>
    <row r="45" spans="1:19" ht="60" x14ac:dyDescent="0.25">
      <c r="A45" s="25">
        <v>33</v>
      </c>
      <c r="B45" s="33"/>
      <c r="C45" s="68" t="s">
        <v>90</v>
      </c>
      <c r="D45" s="93" t="s">
        <v>91</v>
      </c>
      <c r="E45" s="35"/>
      <c r="F45" s="36"/>
      <c r="G45" s="36"/>
      <c r="H45" s="36"/>
      <c r="I45" s="36"/>
      <c r="J45" s="36"/>
      <c r="K45" s="36"/>
      <c r="L45" s="35"/>
      <c r="M45" s="35"/>
      <c r="N45" s="35"/>
      <c r="O45" s="93" t="s">
        <v>92</v>
      </c>
      <c r="P45" s="9"/>
      <c r="S45" s="10"/>
    </row>
    <row r="46" spans="1:19" ht="15" x14ac:dyDescent="0.25">
      <c r="A46" s="25">
        <v>34</v>
      </c>
      <c r="B46" s="33"/>
      <c r="C46" s="43" t="s">
        <v>72</v>
      </c>
      <c r="D46" s="35">
        <v>24</v>
      </c>
      <c r="E46" s="35"/>
      <c r="F46" s="36"/>
      <c r="G46" s="35"/>
      <c r="H46" s="35"/>
      <c r="I46" s="36"/>
      <c r="J46" s="36"/>
      <c r="K46" s="36"/>
      <c r="L46" s="35"/>
      <c r="M46" s="35"/>
      <c r="N46" s="35"/>
      <c r="O46" s="35">
        <v>24</v>
      </c>
      <c r="P46" s="9"/>
      <c r="S46" s="10"/>
    </row>
    <row r="47" spans="1:19" ht="15" x14ac:dyDescent="0.25">
      <c r="A47" s="25">
        <v>35</v>
      </c>
      <c r="B47" s="33"/>
      <c r="C47" s="43" t="s">
        <v>73</v>
      </c>
      <c r="D47" s="35">
        <v>24</v>
      </c>
      <c r="E47" s="35"/>
      <c r="F47" s="36"/>
      <c r="G47" s="35"/>
      <c r="H47" s="35"/>
      <c r="I47" s="36"/>
      <c r="J47" s="36"/>
      <c r="K47" s="36"/>
      <c r="L47" s="35"/>
      <c r="M47" s="35"/>
      <c r="N47" s="35"/>
      <c r="O47" s="35">
        <v>24</v>
      </c>
      <c r="P47" s="9"/>
      <c r="S47" s="10"/>
    </row>
    <row r="48" spans="1:19" ht="30" x14ac:dyDescent="0.25">
      <c r="A48" s="25">
        <v>36</v>
      </c>
      <c r="B48" s="33"/>
      <c r="C48" s="43" t="s">
        <v>74</v>
      </c>
      <c r="D48" s="35">
        <v>100</v>
      </c>
      <c r="E48" s="35"/>
      <c r="F48" s="36"/>
      <c r="G48" s="35"/>
      <c r="H48" s="35"/>
      <c r="I48" s="36"/>
      <c r="J48" s="36"/>
      <c r="K48" s="36"/>
      <c r="L48" s="35"/>
      <c r="M48" s="35"/>
      <c r="N48" s="35"/>
      <c r="O48" s="35">
        <v>100</v>
      </c>
      <c r="P48" s="9"/>
      <c r="S48" s="10"/>
    </row>
    <row r="49" spans="1:19" ht="15" x14ac:dyDescent="0.25">
      <c r="A49" s="25">
        <v>37</v>
      </c>
      <c r="B49" s="33"/>
      <c r="C49" s="43" t="s">
        <v>75</v>
      </c>
      <c r="D49" s="35">
        <v>16</v>
      </c>
      <c r="E49" s="35"/>
      <c r="F49" s="36"/>
      <c r="G49" s="35"/>
      <c r="H49" s="35"/>
      <c r="I49" s="36"/>
      <c r="J49" s="36"/>
      <c r="K49" s="36"/>
      <c r="L49" s="35"/>
      <c r="M49" s="35"/>
      <c r="N49" s="35"/>
      <c r="O49" s="35">
        <v>16</v>
      </c>
      <c r="P49" s="9"/>
      <c r="S49" s="10"/>
    </row>
    <row r="50" spans="1:19" ht="15" x14ac:dyDescent="0.25">
      <c r="A50" s="25">
        <v>38</v>
      </c>
      <c r="B50" s="33"/>
      <c r="C50" s="43" t="s">
        <v>76</v>
      </c>
      <c r="D50" s="35">
        <v>36</v>
      </c>
      <c r="E50" s="35"/>
      <c r="F50" s="36"/>
      <c r="G50" s="35"/>
      <c r="H50" s="35"/>
      <c r="I50" s="36"/>
      <c r="J50" s="36"/>
      <c r="K50" s="36"/>
      <c r="L50" s="35"/>
      <c r="M50" s="35"/>
      <c r="N50" s="35"/>
      <c r="O50" s="35">
        <v>36</v>
      </c>
      <c r="P50" s="9"/>
      <c r="S50" s="10"/>
    </row>
    <row r="51" spans="1:19" ht="15" x14ac:dyDescent="0.25">
      <c r="A51" s="25">
        <v>39</v>
      </c>
      <c r="B51" s="33"/>
      <c r="C51" s="43" t="s">
        <v>77</v>
      </c>
      <c r="D51" s="35">
        <v>24</v>
      </c>
      <c r="E51" s="35"/>
      <c r="F51" s="36"/>
      <c r="G51" s="35"/>
      <c r="H51" s="35"/>
      <c r="I51" s="36"/>
      <c r="J51" s="36"/>
      <c r="K51" s="36"/>
      <c r="L51" s="35"/>
      <c r="M51" s="35"/>
      <c r="N51" s="35"/>
      <c r="O51" s="35">
        <v>24</v>
      </c>
      <c r="P51" s="9"/>
      <c r="S51" s="10"/>
    </row>
    <row r="52" spans="1:19" ht="15" x14ac:dyDescent="0.25">
      <c r="A52" s="25">
        <v>40</v>
      </c>
      <c r="B52" s="33"/>
      <c r="C52" s="43" t="s">
        <v>78</v>
      </c>
      <c r="D52" s="35">
        <v>24</v>
      </c>
      <c r="E52" s="35"/>
      <c r="F52" s="36"/>
      <c r="G52" s="35"/>
      <c r="H52" s="35"/>
      <c r="I52" s="36"/>
      <c r="J52" s="36"/>
      <c r="K52" s="36"/>
      <c r="L52" s="35"/>
      <c r="M52" s="35"/>
      <c r="N52" s="35"/>
      <c r="O52" s="35">
        <v>24</v>
      </c>
      <c r="P52" s="9"/>
      <c r="S52" s="10"/>
    </row>
    <row r="53" spans="1:19" ht="30" x14ac:dyDescent="0.25">
      <c r="A53" s="25">
        <v>41</v>
      </c>
      <c r="B53" s="33"/>
      <c r="C53" s="43" t="s">
        <v>79</v>
      </c>
      <c r="D53" s="35">
        <v>36</v>
      </c>
      <c r="E53" s="35"/>
      <c r="F53" s="36"/>
      <c r="G53" s="35"/>
      <c r="H53" s="35"/>
      <c r="I53" s="36"/>
      <c r="J53" s="36"/>
      <c r="K53" s="36"/>
      <c r="L53" s="35"/>
      <c r="M53" s="35"/>
      <c r="N53" s="35"/>
      <c r="O53" s="35">
        <v>36</v>
      </c>
      <c r="P53" s="9"/>
      <c r="S53" s="10"/>
    </row>
    <row r="54" spans="1:19" ht="30" x14ac:dyDescent="0.25">
      <c r="A54" s="25">
        <v>42</v>
      </c>
      <c r="B54" s="33"/>
      <c r="C54" s="43" t="s">
        <v>80</v>
      </c>
      <c r="D54" s="35">
        <v>40</v>
      </c>
      <c r="E54" s="35"/>
      <c r="F54" s="36"/>
      <c r="G54" s="35"/>
      <c r="H54" s="35"/>
      <c r="I54" s="36"/>
      <c r="J54" s="36"/>
      <c r="K54" s="36"/>
      <c r="L54" s="35"/>
      <c r="M54" s="35"/>
      <c r="N54" s="35"/>
      <c r="O54" s="35">
        <v>40</v>
      </c>
      <c r="P54" s="9"/>
      <c r="S54" s="10"/>
    </row>
    <row r="55" spans="1:19" ht="30" x14ac:dyDescent="0.25">
      <c r="A55" s="25">
        <v>43</v>
      </c>
      <c r="B55" s="33"/>
      <c r="C55" s="43" t="s">
        <v>81</v>
      </c>
      <c r="D55" s="35">
        <v>48</v>
      </c>
      <c r="E55" s="35"/>
      <c r="F55" s="36"/>
      <c r="G55" s="35"/>
      <c r="H55" s="35"/>
      <c r="I55" s="36"/>
      <c r="J55" s="36"/>
      <c r="K55" s="36"/>
      <c r="L55" s="35"/>
      <c r="M55" s="35"/>
      <c r="N55" s="35"/>
      <c r="O55" s="35">
        <v>48</v>
      </c>
      <c r="P55" s="9"/>
      <c r="S55" s="10"/>
    </row>
    <row r="56" spans="1:19" ht="15" x14ac:dyDescent="0.25">
      <c r="A56" s="25">
        <v>44</v>
      </c>
      <c r="B56" s="33"/>
      <c r="C56" s="43" t="s">
        <v>82</v>
      </c>
      <c r="D56" s="35">
        <v>36</v>
      </c>
      <c r="E56" s="35"/>
      <c r="F56" s="36"/>
      <c r="G56" s="35"/>
      <c r="H56" s="35"/>
      <c r="I56" s="36"/>
      <c r="J56" s="36"/>
      <c r="K56" s="36"/>
      <c r="L56" s="35"/>
      <c r="M56" s="35"/>
      <c r="N56" s="35"/>
      <c r="O56" s="35">
        <v>36</v>
      </c>
      <c r="P56" s="9"/>
      <c r="S56" s="10"/>
    </row>
    <row r="57" spans="1:19" ht="15" x14ac:dyDescent="0.25">
      <c r="A57" s="25">
        <v>45</v>
      </c>
      <c r="B57" s="33"/>
      <c r="C57" s="43" t="s">
        <v>83</v>
      </c>
      <c r="D57" s="35">
        <v>62</v>
      </c>
      <c r="E57" s="35"/>
      <c r="F57" s="36"/>
      <c r="G57" s="35"/>
      <c r="H57" s="35"/>
      <c r="I57" s="36"/>
      <c r="J57" s="36"/>
      <c r="K57" s="36"/>
      <c r="L57" s="35">
        <v>12</v>
      </c>
      <c r="M57" s="35"/>
      <c r="N57" s="35"/>
      <c r="O57" s="35">
        <v>74</v>
      </c>
      <c r="P57" s="9"/>
      <c r="S57" s="10"/>
    </row>
    <row r="58" spans="1:19" ht="20.25" customHeight="1" x14ac:dyDescent="0.2">
      <c r="A58" s="75" t="s">
        <v>71</v>
      </c>
      <c r="B58" s="76"/>
      <c r="C58" s="77"/>
      <c r="D58" s="39" t="s">
        <v>45</v>
      </c>
      <c r="E58" s="35"/>
      <c r="F58" s="36"/>
      <c r="G58" s="36"/>
      <c r="H58" s="36"/>
      <c r="I58" s="36"/>
      <c r="J58" s="36"/>
      <c r="K58" s="36"/>
      <c r="L58" s="39" t="s">
        <v>46</v>
      </c>
      <c r="M58" s="35"/>
      <c r="N58" s="35"/>
      <c r="O58" s="39" t="s">
        <v>70</v>
      </c>
      <c r="S58" s="10"/>
    </row>
    <row r="59" spans="1:19" ht="127.5" customHeight="1" x14ac:dyDescent="0.25">
      <c r="A59" s="37">
        <v>46</v>
      </c>
      <c r="B59" s="38"/>
      <c r="C59" s="69" t="s">
        <v>62</v>
      </c>
      <c r="D59" s="38">
        <v>15</v>
      </c>
      <c r="E59" s="38"/>
      <c r="F59" s="40"/>
      <c r="G59" s="40"/>
      <c r="H59" s="40"/>
      <c r="I59" s="40"/>
      <c r="J59" s="40"/>
      <c r="K59" s="41"/>
      <c r="L59" s="42">
        <v>5</v>
      </c>
      <c r="M59" s="42"/>
      <c r="N59" s="42"/>
      <c r="O59" s="42">
        <v>20</v>
      </c>
      <c r="S59" s="10"/>
    </row>
    <row r="60" spans="1:19" ht="42" customHeight="1" x14ac:dyDescent="0.25">
      <c r="A60" s="37">
        <v>47</v>
      </c>
      <c r="B60" s="37"/>
      <c r="C60" s="69" t="s">
        <v>63</v>
      </c>
      <c r="D60" s="38">
        <v>56</v>
      </c>
      <c r="E60" s="38"/>
      <c r="F60" s="40"/>
      <c r="G60" s="40"/>
      <c r="H60" s="40"/>
      <c r="I60" s="40"/>
      <c r="J60" s="40"/>
      <c r="K60" s="41"/>
      <c r="L60" s="42">
        <v>24</v>
      </c>
      <c r="M60" s="42"/>
      <c r="N60" s="42"/>
      <c r="O60" s="42">
        <v>80</v>
      </c>
    </row>
    <row r="61" spans="1:19" ht="129" customHeight="1" x14ac:dyDescent="0.25">
      <c r="A61" s="37">
        <v>48</v>
      </c>
      <c r="B61" s="37"/>
      <c r="C61" s="69" t="s">
        <v>64</v>
      </c>
      <c r="D61" s="38">
        <v>62</v>
      </c>
      <c r="E61" s="38"/>
      <c r="F61" s="40"/>
      <c r="G61" s="40"/>
      <c r="H61" s="40"/>
      <c r="I61" s="40"/>
      <c r="J61" s="40"/>
      <c r="K61" s="41"/>
      <c r="L61" s="42">
        <v>18</v>
      </c>
      <c r="M61" s="42"/>
      <c r="N61" s="42"/>
      <c r="O61" s="42">
        <v>80</v>
      </c>
    </row>
    <row r="62" spans="1:19" ht="45.75" customHeight="1" x14ac:dyDescent="0.25">
      <c r="A62" s="37">
        <v>49</v>
      </c>
      <c r="B62" s="37"/>
      <c r="C62" s="69" t="s">
        <v>65</v>
      </c>
      <c r="D62" s="38">
        <v>63</v>
      </c>
      <c r="E62" s="38"/>
      <c r="F62" s="40"/>
      <c r="G62" s="40"/>
      <c r="H62" s="40"/>
      <c r="I62" s="40"/>
      <c r="J62" s="40"/>
      <c r="K62" s="41"/>
      <c r="L62" s="42">
        <v>17</v>
      </c>
      <c r="M62" s="42"/>
      <c r="N62" s="42"/>
      <c r="O62" s="42">
        <v>80</v>
      </c>
    </row>
    <row r="63" spans="1:19" ht="63" x14ac:dyDescent="0.25">
      <c r="A63" s="37">
        <v>50</v>
      </c>
      <c r="B63" s="37"/>
      <c r="C63" s="69" t="s">
        <v>66</v>
      </c>
      <c r="D63" s="38">
        <v>61</v>
      </c>
      <c r="E63" s="38"/>
      <c r="F63" s="40"/>
      <c r="G63" s="40"/>
      <c r="H63" s="40"/>
      <c r="I63" s="40"/>
      <c r="J63" s="40"/>
      <c r="K63" s="41"/>
      <c r="L63" s="42">
        <v>19</v>
      </c>
      <c r="M63" s="42"/>
      <c r="N63" s="42"/>
      <c r="O63" s="42">
        <v>80</v>
      </c>
    </row>
    <row r="64" spans="1:19" ht="47.25" x14ac:dyDescent="0.25">
      <c r="A64" s="37">
        <v>51</v>
      </c>
      <c r="B64" s="37"/>
      <c r="C64" s="69" t="s">
        <v>67</v>
      </c>
      <c r="D64" s="38">
        <v>61</v>
      </c>
      <c r="E64" s="38"/>
      <c r="F64" s="40"/>
      <c r="G64" s="40"/>
      <c r="H64" s="40"/>
      <c r="I64" s="40"/>
      <c r="J64" s="40"/>
      <c r="K64" s="41"/>
      <c r="L64" s="42">
        <v>19</v>
      </c>
      <c r="M64" s="42"/>
      <c r="N64" s="42"/>
      <c r="O64" s="42">
        <v>80</v>
      </c>
    </row>
    <row r="65" spans="1:15" ht="78.75" x14ac:dyDescent="0.25">
      <c r="A65" s="37">
        <v>52</v>
      </c>
      <c r="B65" s="37"/>
      <c r="C65" s="69" t="s">
        <v>68</v>
      </c>
      <c r="D65" s="38">
        <v>15</v>
      </c>
      <c r="E65" s="38"/>
      <c r="F65" s="40"/>
      <c r="G65" s="40"/>
      <c r="H65" s="40"/>
      <c r="I65" s="40"/>
      <c r="J65" s="40"/>
      <c r="K65" s="41"/>
      <c r="L65" s="42">
        <v>5</v>
      </c>
      <c r="M65" s="42"/>
      <c r="N65" s="42"/>
      <c r="O65" s="42">
        <v>20</v>
      </c>
    </row>
    <row r="66" spans="1:15" ht="61.5" customHeight="1" x14ac:dyDescent="0.25">
      <c r="A66" s="37">
        <v>53</v>
      </c>
      <c r="B66" s="37"/>
      <c r="C66" s="69" t="s">
        <v>69</v>
      </c>
      <c r="D66" s="38">
        <v>31</v>
      </c>
      <c r="E66" s="38"/>
      <c r="F66" s="40"/>
      <c r="G66" s="40"/>
      <c r="H66" s="40"/>
      <c r="I66" s="40"/>
      <c r="J66" s="40"/>
      <c r="K66" s="41"/>
      <c r="L66" s="42">
        <v>9</v>
      </c>
      <c r="M66" s="42"/>
      <c r="N66" s="42"/>
      <c r="O66" s="42">
        <v>40</v>
      </c>
    </row>
    <row r="67" spans="1:15" ht="31.5" x14ac:dyDescent="0.25">
      <c r="A67" s="44">
        <v>54</v>
      </c>
      <c r="B67" s="58"/>
      <c r="C67" s="70" t="s">
        <v>84</v>
      </c>
      <c r="D67" s="60">
        <v>99</v>
      </c>
      <c r="E67" s="46"/>
      <c r="F67" s="47"/>
      <c r="G67" s="47"/>
      <c r="H67" s="47"/>
      <c r="I67" s="47"/>
      <c r="J67" s="47"/>
      <c r="K67" s="48"/>
      <c r="L67" s="49"/>
      <c r="M67" s="49"/>
      <c r="N67" s="49"/>
      <c r="O67" s="61">
        <v>99</v>
      </c>
    </row>
    <row r="68" spans="1:15" ht="31.5" x14ac:dyDescent="0.25">
      <c r="A68" s="44">
        <v>55</v>
      </c>
      <c r="B68" s="58"/>
      <c r="C68" s="70" t="s">
        <v>86</v>
      </c>
      <c r="D68" s="58">
        <v>32</v>
      </c>
      <c r="E68" s="45"/>
      <c r="F68" s="55"/>
      <c r="G68" s="55"/>
      <c r="H68" s="55"/>
      <c r="I68" s="55"/>
      <c r="J68" s="55"/>
      <c r="K68" s="56"/>
      <c r="L68" s="57"/>
      <c r="M68" s="57"/>
      <c r="N68" s="57"/>
      <c r="O68" s="6">
        <v>32</v>
      </c>
    </row>
    <row r="69" spans="1:15" ht="31.5" x14ac:dyDescent="0.25">
      <c r="A69" s="44">
        <v>56</v>
      </c>
      <c r="B69" s="37"/>
      <c r="C69" s="71" t="s">
        <v>87</v>
      </c>
      <c r="D69" s="37">
        <v>73</v>
      </c>
      <c r="E69" s="63"/>
      <c r="F69" s="64"/>
      <c r="G69" s="64"/>
      <c r="H69" s="64"/>
      <c r="I69" s="64"/>
      <c r="J69" s="64"/>
      <c r="K69" s="65"/>
      <c r="L69" s="66"/>
      <c r="M69" s="66"/>
      <c r="N69" s="66"/>
      <c r="O69" s="67">
        <v>73</v>
      </c>
    </row>
    <row r="70" spans="1:15" ht="15.75" x14ac:dyDescent="0.25">
      <c r="A70" s="50">
        <v>57</v>
      </c>
      <c r="B70" s="59"/>
      <c r="C70" s="72" t="s">
        <v>85</v>
      </c>
      <c r="D70" s="59">
        <v>2</v>
      </c>
      <c r="E70" s="51"/>
      <c r="F70" s="52"/>
      <c r="G70" s="52"/>
      <c r="H70" s="52"/>
      <c r="I70" s="52"/>
      <c r="J70" s="52"/>
      <c r="K70" s="53"/>
      <c r="L70" s="54"/>
      <c r="M70" s="54"/>
      <c r="N70" s="54"/>
      <c r="O70" s="62">
        <v>2</v>
      </c>
    </row>
  </sheetData>
  <mergeCells count="11">
    <mergeCell ref="A2:O3"/>
    <mergeCell ref="D5:O5"/>
    <mergeCell ref="C5:C6"/>
    <mergeCell ref="B5:B6"/>
    <mergeCell ref="B12:B14"/>
    <mergeCell ref="A12:A14"/>
    <mergeCell ref="B29:B32"/>
    <mergeCell ref="A58:C58"/>
    <mergeCell ref="A29:A32"/>
    <mergeCell ref="A5:A6"/>
    <mergeCell ref="A7:O7"/>
  </mergeCells>
  <phoneticPr fontId="0" type="noConversion"/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creator>ASU</dc:creator>
  <cp:lastModifiedBy>Челтыбашев Александр Анатольевич</cp:lastModifiedBy>
  <cp:lastPrinted>2017-07-20T12:17:03Z</cp:lastPrinted>
  <dcterms:created xsi:type="dcterms:W3CDTF">2004-01-27T07:16:46Z</dcterms:created>
  <dcterms:modified xsi:type="dcterms:W3CDTF">2018-03-16T09:16:53Z</dcterms:modified>
</cp:coreProperties>
</file>